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23" i="1"/>
  <c r="C123"/>
  <c r="E123" s="1"/>
  <c r="E122"/>
  <c r="J122" s="1"/>
  <c r="D122"/>
  <c r="C122"/>
  <c r="D121"/>
  <c r="C121"/>
  <c r="D120"/>
  <c r="C120"/>
  <c r="E120" s="1"/>
  <c r="J120" s="1"/>
  <c r="D119"/>
  <c r="C119"/>
  <c r="D118"/>
  <c r="C118"/>
  <c r="E118" s="1"/>
  <c r="J118" s="1"/>
  <c r="D117"/>
  <c r="C117"/>
  <c r="E116"/>
  <c r="J116" s="1"/>
  <c r="D116"/>
  <c r="C116"/>
  <c r="D115"/>
  <c r="C115"/>
  <c r="E115" s="1"/>
  <c r="E114"/>
  <c r="J114" s="1"/>
  <c r="D114"/>
  <c r="C114"/>
  <c r="D113"/>
  <c r="C113"/>
  <c r="D112"/>
  <c r="C112"/>
  <c r="E112" s="1"/>
  <c r="J112" s="1"/>
  <c r="D111"/>
  <c r="C111"/>
  <c r="D110"/>
  <c r="C110"/>
  <c r="E110" s="1"/>
  <c r="J110" s="1"/>
  <c r="D109"/>
  <c r="C109"/>
  <c r="D108"/>
  <c r="C108"/>
  <c r="D107"/>
  <c r="C107"/>
  <c r="E106"/>
  <c r="J106" s="1"/>
  <c r="D106"/>
  <c r="C106"/>
  <c r="D105"/>
  <c r="C105"/>
  <c r="E105" s="1"/>
  <c r="E104"/>
  <c r="J104" s="1"/>
  <c r="D104"/>
  <c r="C104"/>
  <c r="D103"/>
  <c r="C103"/>
  <c r="D102"/>
  <c r="C102"/>
  <c r="E102" s="1"/>
  <c r="J102" s="1"/>
  <c r="D101"/>
  <c r="C101"/>
  <c r="D100"/>
  <c r="C100"/>
  <c r="E100" s="1"/>
  <c r="J100" s="1"/>
  <c r="D99"/>
  <c r="C99"/>
  <c r="E98"/>
  <c r="J98" s="1"/>
  <c r="D98"/>
  <c r="C98"/>
  <c r="D97"/>
  <c r="C97"/>
  <c r="E97" s="1"/>
  <c r="E96"/>
  <c r="J96" s="1"/>
  <c r="D96"/>
  <c r="C96"/>
  <c r="D95"/>
  <c r="C95"/>
  <c r="D94"/>
  <c r="C94"/>
  <c r="E94" s="1"/>
  <c r="J94" s="1"/>
  <c r="D93"/>
  <c r="C93"/>
  <c r="D92"/>
  <c r="C92"/>
  <c r="E92" s="1"/>
  <c r="J92" s="1"/>
  <c r="D91"/>
  <c r="C91"/>
  <c r="E90"/>
  <c r="J90" s="1"/>
  <c r="D90"/>
  <c r="C90"/>
  <c r="D89"/>
  <c r="C89"/>
  <c r="E89" s="1"/>
  <c r="E88"/>
  <c r="J88" s="1"/>
  <c r="D88"/>
  <c r="C88"/>
  <c r="D87"/>
  <c r="C87"/>
  <c r="D86"/>
  <c r="C86"/>
  <c r="E86" s="1"/>
  <c r="J86" s="1"/>
  <c r="D84"/>
  <c r="C84"/>
  <c r="D83"/>
  <c r="C83"/>
  <c r="E83" s="1"/>
  <c r="H83" s="1"/>
  <c r="D82"/>
  <c r="C82"/>
  <c r="E81"/>
  <c r="H81" s="1"/>
  <c r="D81"/>
  <c r="C81"/>
  <c r="D80"/>
  <c r="C80"/>
  <c r="E80" s="1"/>
  <c r="E79"/>
  <c r="H79" s="1"/>
  <c r="D79"/>
  <c r="C79"/>
  <c r="D78"/>
  <c r="C78"/>
  <c r="D77"/>
  <c r="C77"/>
  <c r="E77" s="1"/>
  <c r="H77" s="1"/>
  <c r="D76"/>
  <c r="C76"/>
  <c r="D75"/>
  <c r="C75"/>
  <c r="E75" s="1"/>
  <c r="H75" s="1"/>
  <c r="D74"/>
  <c r="C74"/>
  <c r="E73"/>
  <c r="H73" s="1"/>
  <c r="D73"/>
  <c r="C73"/>
  <c r="D72"/>
  <c r="C72"/>
  <c r="E72" s="1"/>
  <c r="E71"/>
  <c r="H71" s="1"/>
  <c r="D71"/>
  <c r="C71"/>
  <c r="D70"/>
  <c r="C70"/>
  <c r="D69"/>
  <c r="C69"/>
  <c r="E69" s="1"/>
  <c r="H69" s="1"/>
  <c r="D68"/>
  <c r="C68"/>
  <c r="D67"/>
  <c r="C67"/>
  <c r="E67" s="1"/>
  <c r="H67" s="1"/>
  <c r="D66"/>
  <c r="C66"/>
  <c r="E65"/>
  <c r="H65" s="1"/>
  <c r="D65"/>
  <c r="C65"/>
  <c r="D64"/>
  <c r="C64"/>
  <c r="E64" s="1"/>
  <c r="E63"/>
  <c r="D63"/>
  <c r="C63"/>
  <c r="D62"/>
  <c r="C62"/>
  <c r="D61"/>
  <c r="C61"/>
  <c r="E61" s="1"/>
  <c r="D60"/>
  <c r="C60"/>
  <c r="E59"/>
  <c r="D59"/>
  <c r="C59"/>
  <c r="D58"/>
  <c r="C58"/>
  <c r="D57"/>
  <c r="C57"/>
  <c r="E57" s="1"/>
  <c r="D56"/>
  <c r="C56"/>
  <c r="D55"/>
  <c r="C55"/>
  <c r="E55" s="1"/>
  <c r="D54"/>
  <c r="C54"/>
  <c r="E54" s="1"/>
  <c r="H54" s="1"/>
  <c r="E53"/>
  <c r="D53"/>
  <c r="C53"/>
  <c r="D52"/>
  <c r="C52"/>
  <c r="D51"/>
  <c r="C51"/>
  <c r="E51" s="1"/>
  <c r="D50"/>
  <c r="C50"/>
  <c r="E49"/>
  <c r="D49"/>
  <c r="C49"/>
  <c r="D48"/>
  <c r="C48"/>
  <c r="E48" s="1"/>
  <c r="E47"/>
  <c r="D47"/>
  <c r="C47"/>
  <c r="D46"/>
  <c r="C46"/>
  <c r="D45"/>
  <c r="C45"/>
  <c r="E45" s="1"/>
  <c r="D44"/>
  <c r="C44"/>
  <c r="E43"/>
  <c r="D43"/>
  <c r="C43"/>
  <c r="D42"/>
  <c r="C42"/>
  <c r="D41"/>
  <c r="C41"/>
  <c r="E41" s="1"/>
  <c r="D40"/>
  <c r="C40"/>
  <c r="D39"/>
  <c r="C39"/>
  <c r="E39" s="1"/>
  <c r="D37"/>
  <c r="C37"/>
  <c r="E37" s="1"/>
  <c r="H37" s="1"/>
  <c r="E36"/>
  <c r="D36"/>
  <c r="C36"/>
  <c r="D35"/>
  <c r="C35"/>
  <c r="D34"/>
  <c r="C34"/>
  <c r="E34" s="1"/>
  <c r="D33"/>
  <c r="C33"/>
  <c r="E32"/>
  <c r="D32"/>
  <c r="C32"/>
  <c r="D31"/>
  <c r="C31"/>
  <c r="E31" s="1"/>
  <c r="H31" s="1"/>
  <c r="E30"/>
  <c r="D30"/>
  <c r="C30"/>
  <c r="D29"/>
  <c r="C29"/>
  <c r="D28"/>
  <c r="C28"/>
  <c r="E28" s="1"/>
  <c r="D27"/>
  <c r="C27"/>
  <c r="E26"/>
  <c r="D26"/>
  <c r="C26"/>
  <c r="D25"/>
  <c r="C25"/>
  <c r="D24"/>
  <c r="C24"/>
  <c r="E24" s="1"/>
  <c r="D23"/>
  <c r="C23"/>
  <c r="D22"/>
  <c r="C22"/>
  <c r="E22" s="1"/>
  <c r="D21"/>
  <c r="C21"/>
  <c r="E21" s="1"/>
  <c r="H21" s="1"/>
  <c r="E20"/>
  <c r="D20"/>
  <c r="C20"/>
  <c r="D19"/>
  <c r="C19"/>
  <c r="D18"/>
  <c r="C18"/>
  <c r="E18" s="1"/>
  <c r="D17"/>
  <c r="C17"/>
  <c r="E16"/>
  <c r="D16"/>
  <c r="C16"/>
  <c r="D15"/>
  <c r="C15"/>
  <c r="E15" s="1"/>
  <c r="H15" s="1"/>
  <c r="E14"/>
  <c r="D14"/>
  <c r="C14"/>
  <c r="D13"/>
  <c r="C13"/>
  <c r="D12"/>
  <c r="C12"/>
  <c r="E12" s="1"/>
  <c r="D11"/>
  <c r="C11"/>
  <c r="E10"/>
  <c r="D10"/>
  <c r="C10"/>
  <c r="D9"/>
  <c r="C9"/>
  <c r="D8"/>
  <c r="C8"/>
  <c r="E8" s="1"/>
  <c r="D7"/>
  <c r="C7"/>
  <c r="F61" l="1"/>
  <c r="F67"/>
  <c r="F92"/>
  <c r="H92" s="1"/>
  <c r="F100"/>
  <c r="H100" s="1"/>
  <c r="F110"/>
  <c r="H110" s="1"/>
  <c r="F118"/>
  <c r="H118" s="1"/>
  <c r="F16"/>
  <c r="F32"/>
  <c r="E35"/>
  <c r="F35" s="1"/>
  <c r="F49"/>
  <c r="E52"/>
  <c r="E58"/>
  <c r="H58" s="1"/>
  <c r="E70"/>
  <c r="J70" s="1"/>
  <c r="E78"/>
  <c r="J78" s="1"/>
  <c r="E87"/>
  <c r="F90"/>
  <c r="H90" s="1"/>
  <c r="F98"/>
  <c r="H98" s="1"/>
  <c r="F106"/>
  <c r="H106" s="1"/>
  <c r="E113"/>
  <c r="F116"/>
  <c r="H116" s="1"/>
  <c r="E7"/>
  <c r="F7" s="1"/>
  <c r="F8"/>
  <c r="E11"/>
  <c r="H11" s="1"/>
  <c r="E17"/>
  <c r="H17" s="1"/>
  <c r="F24"/>
  <c r="E27"/>
  <c r="F27" s="1"/>
  <c r="E33"/>
  <c r="H33" s="1"/>
  <c r="F41"/>
  <c r="E44"/>
  <c r="F44" s="1"/>
  <c r="E50"/>
  <c r="H50" s="1"/>
  <c r="F57"/>
  <c r="E60"/>
  <c r="J60" s="1"/>
  <c r="E66"/>
  <c r="F66" s="1"/>
  <c r="F69"/>
  <c r="E74"/>
  <c r="F77"/>
  <c r="E82"/>
  <c r="H82" s="1"/>
  <c r="F86"/>
  <c r="H86" s="1"/>
  <c r="E91"/>
  <c r="F94"/>
  <c r="H94" s="1"/>
  <c r="E99"/>
  <c r="F99" s="1"/>
  <c r="H99" s="1"/>
  <c r="F102"/>
  <c r="H102" s="1"/>
  <c r="E107"/>
  <c r="E109"/>
  <c r="J109" s="1"/>
  <c r="F112"/>
  <c r="H112" s="1"/>
  <c r="E117"/>
  <c r="F120"/>
  <c r="H120" s="1"/>
  <c r="F12"/>
  <c r="F28"/>
  <c r="F45"/>
  <c r="F75"/>
  <c r="F83"/>
  <c r="E9"/>
  <c r="H9" s="1"/>
  <c r="E19"/>
  <c r="H19" s="1"/>
  <c r="E25"/>
  <c r="H25" s="1"/>
  <c r="E42"/>
  <c r="H42" s="1"/>
  <c r="F65"/>
  <c r="F73"/>
  <c r="F81"/>
  <c r="E95"/>
  <c r="E103"/>
  <c r="F103" s="1"/>
  <c r="H103" s="1"/>
  <c r="E121"/>
  <c r="E13"/>
  <c r="H13" s="1"/>
  <c r="F20"/>
  <c r="E23"/>
  <c r="F23" s="1"/>
  <c r="E29"/>
  <c r="H29" s="1"/>
  <c r="F36"/>
  <c r="E40"/>
  <c r="J40" s="1"/>
  <c r="E46"/>
  <c r="H46" s="1"/>
  <c r="F53"/>
  <c r="E56"/>
  <c r="E62"/>
  <c r="H62" s="1"/>
  <c r="E68"/>
  <c r="J68" s="1"/>
  <c r="F71"/>
  <c r="E76"/>
  <c r="F79"/>
  <c r="E84"/>
  <c r="H84" s="1"/>
  <c r="F88"/>
  <c r="H88" s="1"/>
  <c r="E93"/>
  <c r="F96"/>
  <c r="H96" s="1"/>
  <c r="E101"/>
  <c r="F101" s="1"/>
  <c r="H101" s="1"/>
  <c r="F104"/>
  <c r="H104" s="1"/>
  <c r="E111"/>
  <c r="F114"/>
  <c r="H114" s="1"/>
  <c r="E119"/>
  <c r="F119" s="1"/>
  <c r="H119" s="1"/>
  <c r="F122"/>
  <c r="H122" s="1"/>
  <c r="J23"/>
  <c r="J44"/>
  <c r="J48"/>
  <c r="F48"/>
  <c r="J56"/>
  <c r="F56"/>
  <c r="F60"/>
  <c r="J80"/>
  <c r="F80"/>
  <c r="H80"/>
  <c r="J97"/>
  <c r="F97"/>
  <c r="H97" s="1"/>
  <c r="J123"/>
  <c r="F123"/>
  <c r="H123" s="1"/>
  <c r="H10"/>
  <c r="J10"/>
  <c r="H18"/>
  <c r="J18"/>
  <c r="H26"/>
  <c r="J26"/>
  <c r="H34"/>
  <c r="J34"/>
  <c r="H47"/>
  <c r="J47"/>
  <c r="H55"/>
  <c r="J55"/>
  <c r="F70"/>
  <c r="J113"/>
  <c r="F113"/>
  <c r="H113" s="1"/>
  <c r="J9"/>
  <c r="J13"/>
  <c r="F13"/>
  <c r="J17"/>
  <c r="F17"/>
  <c r="J25"/>
  <c r="F25"/>
  <c r="J29"/>
  <c r="F29"/>
  <c r="J37"/>
  <c r="F37"/>
  <c r="J42"/>
  <c r="F42"/>
  <c r="H8"/>
  <c r="J8"/>
  <c r="H12"/>
  <c r="J12"/>
  <c r="H16"/>
  <c r="J16"/>
  <c r="H20"/>
  <c r="J20"/>
  <c r="H24"/>
  <c r="J24"/>
  <c r="H28"/>
  <c r="J28"/>
  <c r="H32"/>
  <c r="J32"/>
  <c r="H36"/>
  <c r="J36"/>
  <c r="H41"/>
  <c r="J41"/>
  <c r="H45"/>
  <c r="J45"/>
  <c r="H49"/>
  <c r="J49"/>
  <c r="H53"/>
  <c r="J53"/>
  <c r="H57"/>
  <c r="J57"/>
  <c r="H61"/>
  <c r="J61"/>
  <c r="H66"/>
  <c r="J74"/>
  <c r="F74"/>
  <c r="H74"/>
  <c r="J82"/>
  <c r="J91"/>
  <c r="F91"/>
  <c r="H91" s="1"/>
  <c r="J107"/>
  <c r="F107"/>
  <c r="H107" s="1"/>
  <c r="F109"/>
  <c r="H109" s="1"/>
  <c r="J117"/>
  <c r="F117"/>
  <c r="H117" s="1"/>
  <c r="F14"/>
  <c r="F18"/>
  <c r="F22"/>
  <c r="F34"/>
  <c r="F39"/>
  <c r="H48"/>
  <c r="F59"/>
  <c r="J11"/>
  <c r="F11"/>
  <c r="J15"/>
  <c r="F15"/>
  <c r="J19"/>
  <c r="F19"/>
  <c r="J31"/>
  <c r="F31"/>
  <c r="J35"/>
  <c r="F40"/>
  <c r="J52"/>
  <c r="F52"/>
  <c r="J64"/>
  <c r="F64"/>
  <c r="H64"/>
  <c r="J72"/>
  <c r="F72"/>
  <c r="H72"/>
  <c r="J89"/>
  <c r="F89"/>
  <c r="H89" s="1"/>
  <c r="J105"/>
  <c r="F105"/>
  <c r="H105" s="1"/>
  <c r="J115"/>
  <c r="F115"/>
  <c r="H115" s="1"/>
  <c r="H14"/>
  <c r="J14"/>
  <c r="H22"/>
  <c r="J22"/>
  <c r="H30"/>
  <c r="J30"/>
  <c r="H39"/>
  <c r="J39"/>
  <c r="H43"/>
  <c r="J43"/>
  <c r="H51"/>
  <c r="J51"/>
  <c r="H59"/>
  <c r="J59"/>
  <c r="H63"/>
  <c r="J63"/>
  <c r="F78"/>
  <c r="H78"/>
  <c r="J87"/>
  <c r="F87"/>
  <c r="H87" s="1"/>
  <c r="J95"/>
  <c r="F95"/>
  <c r="H95" s="1"/>
  <c r="J121"/>
  <c r="F121"/>
  <c r="H121" s="1"/>
  <c r="J21"/>
  <c r="F21"/>
  <c r="J33"/>
  <c r="F33"/>
  <c r="J50"/>
  <c r="F50"/>
  <c r="J54"/>
  <c r="F54"/>
  <c r="J58"/>
  <c r="F58"/>
  <c r="J62"/>
  <c r="F68"/>
  <c r="J76"/>
  <c r="F76"/>
  <c r="H76"/>
  <c r="J93"/>
  <c r="F93"/>
  <c r="H93" s="1"/>
  <c r="F111"/>
  <c r="H111" s="1"/>
  <c r="J111"/>
  <c r="F108"/>
  <c r="H108" s="1"/>
  <c r="F10"/>
  <c r="F26"/>
  <c r="F30"/>
  <c r="H35"/>
  <c r="H40"/>
  <c r="F43"/>
  <c r="F47"/>
  <c r="F51"/>
  <c r="H52"/>
  <c r="F55"/>
  <c r="H56"/>
  <c r="H60"/>
  <c r="F63"/>
  <c r="E108"/>
  <c r="J108" s="1"/>
  <c r="J65"/>
  <c r="J67"/>
  <c r="J69"/>
  <c r="J71"/>
  <c r="J73"/>
  <c r="J75"/>
  <c r="J77"/>
  <c r="J79"/>
  <c r="J81"/>
  <c r="J83"/>
  <c r="J84" l="1"/>
  <c r="H68"/>
  <c r="J46"/>
  <c r="J103"/>
  <c r="H44"/>
  <c r="H23"/>
  <c r="H7"/>
  <c r="J99"/>
  <c r="F82"/>
  <c r="F9"/>
  <c r="H70"/>
  <c r="J119"/>
  <c r="J101"/>
  <c r="F84"/>
  <c r="F62"/>
  <c r="F46"/>
  <c r="H27"/>
  <c r="J66"/>
  <c r="J27"/>
  <c r="J7"/>
</calcChain>
</file>

<file path=xl/sharedStrings.xml><?xml version="1.0" encoding="utf-8"?>
<sst xmlns="http://schemas.openxmlformats.org/spreadsheetml/2006/main" count="149" uniqueCount="135">
  <si>
    <t xml:space="preserve">ПРЕЙСКУРАНТ ЦЕН НА УСЛУГИ АССЕНИЗАЦИОННОЙ МАШИНЫ ДЛЯ НАСЕЛЕНИЯ </t>
  </si>
  <si>
    <t xml:space="preserve">Улица/населенный пункт </t>
  </si>
  <si>
    <t>км в одну сторону</t>
  </si>
  <si>
    <t>км в обе стороны</t>
  </si>
  <si>
    <t>Стоимость 1 км, с НДС</t>
  </si>
  <si>
    <t>Общая стоимость км, с НДС</t>
  </si>
  <si>
    <t>Норма времени на работу ч/ч (1 раб)</t>
  </si>
  <si>
    <t>Стоимость 1 откатки, с ндс</t>
  </si>
  <si>
    <t>Стоимость откатки туалета, с ндс</t>
  </si>
  <si>
    <t>Итого стоимость откатки туалета, с НДС</t>
  </si>
  <si>
    <t>СТОИМОСТЬ УСЛУГ ПО ГОРОДУ</t>
  </si>
  <si>
    <t>ГОРОД, в т.ч. Ул.Жунина, Кутузова, Подпавловье, пос.5-я годовщина, пос.Восточный, ул.Пробуждения, ул.Ракушево</t>
  </si>
  <si>
    <t>СТОИМОСТЬ УСЛУГ ПО РАЙОНУ</t>
  </si>
  <si>
    <t>АЛЕКСАНДРОВО</t>
  </si>
  <si>
    <t>ОЛЬШАНИКИ</t>
  </si>
  <si>
    <t>АРАВА</t>
  </si>
  <si>
    <t>БАНЬКИ</t>
  </si>
  <si>
    <t>БЕЛАВКА</t>
  </si>
  <si>
    <t>БОВСЕВИЧИ</t>
  </si>
  <si>
    <t>БОКАНОВО</t>
  </si>
  <si>
    <t>БРАЗГУЧКА</t>
  </si>
  <si>
    <t>БУРНЕВКА</t>
  </si>
  <si>
    <t>БУРОВЩИНА</t>
  </si>
  <si>
    <t>БУШОВКА</t>
  </si>
  <si>
    <t>ВОЛКОВЩИНА</t>
  </si>
  <si>
    <t>ВОЛКОНОСОВО</t>
  </si>
  <si>
    <t>ВОРГУТЬЕВО</t>
  </si>
  <si>
    <t>ГАЙ</t>
  </si>
  <si>
    <t>ГАЛОЕ</t>
  </si>
  <si>
    <t>ГЛУБОКОЕ</t>
  </si>
  <si>
    <t>ГОЕНКА</t>
  </si>
  <si>
    <t>ГРИБИНО</t>
  </si>
  <si>
    <t>ДОРОЖКОВИЧИ</t>
  </si>
  <si>
    <t>ДРОЗДЫ</t>
  </si>
  <si>
    <t>ДУБОВКА</t>
  </si>
  <si>
    <t>ДУБРОВА</t>
  </si>
  <si>
    <t>ДУДАКИ</t>
  </si>
  <si>
    <t>ДУДАКОВИЧИ</t>
  </si>
  <si>
    <t>ЕЛЬКОВЩИНА</t>
  </si>
  <si>
    <t>ЕЛЬКОВЩИНА новая</t>
  </si>
  <si>
    <t>ЖУКОВО</t>
  </si>
  <si>
    <t>ЗАГОРЯНЫ</t>
  </si>
  <si>
    <t>ЗАЛОСЬЕ</t>
  </si>
  <si>
    <t>ЗАМЫШКИ</t>
  </si>
  <si>
    <t>Улица/населенный пункт</t>
  </si>
  <si>
    <t>стоимость 1 км, с НДС</t>
  </si>
  <si>
    <t>Общая ст-ть км с НДС</t>
  </si>
  <si>
    <t>Стоимость 1 откатки, с НДС</t>
  </si>
  <si>
    <t>Стоимость откатки туалета, с НДС</t>
  </si>
  <si>
    <t>ИТОГО стоимость откатки туалета, с НДС</t>
  </si>
  <si>
    <t>ЗАПРУДЬЕ</t>
  </si>
  <si>
    <t>ЗАРЕЧЬЕ  Шепелевичи</t>
  </si>
  <si>
    <t>ЗАРЕЧЬЕ   Тетерино</t>
  </si>
  <si>
    <t>ЗЕЛЕНЬКОВО</t>
  </si>
  <si>
    <t>ЗУБОВО</t>
  </si>
  <si>
    <t>КАЗИМИРОВКА</t>
  </si>
  <si>
    <t>КАМЕНЩИНА</t>
  </si>
  <si>
    <t>КАСКЕВИЧИ</t>
  </si>
  <si>
    <t>КЛЯПИНИЧИ</t>
  </si>
  <si>
    <t>КОВРИЖЕНО</t>
  </si>
  <si>
    <t>КОЗЕБРОДЬЕ</t>
  </si>
  <si>
    <t>КОМСЕНИЧИ</t>
  </si>
  <si>
    <t>КОНОНОВИЧИ</t>
  </si>
  <si>
    <t>КОСТЮКОВИЧИ</t>
  </si>
  <si>
    <t>КРАСИНО</t>
  </si>
  <si>
    <t>КРИУЛИНО</t>
  </si>
  <si>
    <t>КРУЧА</t>
  </si>
  <si>
    <t>КУНЦЫ</t>
  </si>
  <si>
    <t>ЛАУТКИ</t>
  </si>
  <si>
    <t>ЛЕСНЫЕ</t>
  </si>
  <si>
    <t>ЛИПСК</t>
  </si>
  <si>
    <t>ЛИТОВСК</t>
  </si>
  <si>
    <t>ЛЫСКОВЩИНА</t>
  </si>
  <si>
    <t>ЛЮБИЩЕ</t>
  </si>
  <si>
    <t>М.УГЛЯНЫ</t>
  </si>
  <si>
    <t>МАНГОЛИЯ</t>
  </si>
  <si>
    <t>МАРТЯНОВИЧИ</t>
  </si>
  <si>
    <t>МЕХОВО</t>
  </si>
  <si>
    <t>МИКУЛИНКА</t>
  </si>
  <si>
    <t>МИХАЙЛОВКА</t>
  </si>
  <si>
    <t>МИХЕЙКОВО</t>
  </si>
  <si>
    <t>Н.ПОЛЕСЬЕ</t>
  </si>
  <si>
    <t>Нов.РАДЧА</t>
  </si>
  <si>
    <t>НЕКРАСОВО</t>
  </si>
  <si>
    <t>НОВОПРУДЬЕ</t>
  </si>
  <si>
    <t>ОВСЕЩЕ</t>
  </si>
  <si>
    <t>ОЗЕРЫ</t>
  </si>
  <si>
    <t>ОРЕХОВКА</t>
  </si>
  <si>
    <t>ПАВЛОВИЧИ</t>
  </si>
  <si>
    <t>ПАВЛОВО</t>
  </si>
  <si>
    <t>ПАДЫРЬ</t>
  </si>
  <si>
    <t>ПАСЫРЕВО</t>
  </si>
  <si>
    <t>ПЕРЕСЕЛЬЕ</t>
  </si>
  <si>
    <t>ПОГРЕБИЩЕ</t>
  </si>
  <si>
    <t>ПОС. БЕЛАРУСЬ</t>
  </si>
  <si>
    <t xml:space="preserve"> Стоимость 1км, с НДС</t>
  </si>
  <si>
    <t>ИТОГО стоимость откатки отстой-ника, с НДС</t>
  </si>
  <si>
    <t>ПРИГАНИ 1</t>
  </si>
  <si>
    <t>ПРИГАНИ 2</t>
  </si>
  <si>
    <t>ПРИГАНИ 3</t>
  </si>
  <si>
    <t>ПРОЛЕТАРИЙ</t>
  </si>
  <si>
    <t>ПРУДКИ</t>
  </si>
  <si>
    <t>РАДЧА</t>
  </si>
  <si>
    <t>РАКУШЕВО</t>
  </si>
  <si>
    <t>РОЖКИ</t>
  </si>
  <si>
    <t xml:space="preserve">РУБЕЖ </t>
  </si>
  <si>
    <t>РУБЛЕВСК</t>
  </si>
  <si>
    <t>РЯБИНОВКА</t>
  </si>
  <si>
    <t>САННИКИ</t>
  </si>
  <si>
    <t>СИМОНОВИЧИ</t>
  </si>
  <si>
    <t>СКЛЯПОВО</t>
  </si>
  <si>
    <t>СКУРАТЫ</t>
  </si>
  <si>
    <t>СЛАВЯНКА</t>
  </si>
  <si>
    <t>СЛОБОДА</t>
  </si>
  <si>
    <t>СМОГИЛОВКА</t>
  </si>
  <si>
    <t>СОЛОДОВНЯ</t>
  </si>
  <si>
    <t>СТ.ПОЛЕСЬЕ</t>
  </si>
  <si>
    <t>СТАИ</t>
  </si>
  <si>
    <t>СТАРКИ</t>
  </si>
  <si>
    <t>ТАТАРКА</t>
  </si>
  <si>
    <t>ТЕМНЫЕ</t>
  </si>
  <si>
    <t>ТЕТЕРИНО</t>
  </si>
  <si>
    <t>ТУБУШКИ</t>
  </si>
  <si>
    <t>УЛУЖЬЕ</t>
  </si>
  <si>
    <t>ФИЛАТОВО</t>
  </si>
  <si>
    <t>ХИЛЬКОВИЧИ</t>
  </si>
  <si>
    <t>ХРАЛИЩЕВО</t>
  </si>
  <si>
    <t>ХРАПЫ</t>
  </si>
  <si>
    <t>ШАМОВКА</t>
  </si>
  <si>
    <t>ШЕПЕЛЕВИЧИ</t>
  </si>
  <si>
    <t>ШИПЯГИ</t>
  </si>
  <si>
    <t>ШУПЕНИ</t>
  </si>
  <si>
    <t>ЯНОВО</t>
  </si>
  <si>
    <t>ЯСНОЕ УТРО</t>
  </si>
  <si>
    <t>ИТОГО стоимость откатки отстойника, с НДС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</si>
</sst>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2" fontId="3" fillId="0" borderId="2" xfId="1" applyNumberFormat="1" applyFont="1" applyBorder="1"/>
    <xf numFmtId="0" fontId="3" fillId="0" borderId="2" xfId="0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/>
    <xf numFmtId="0" fontId="4" fillId="0" borderId="2" xfId="0" applyFont="1" applyBorder="1" applyAlignment="1"/>
    <xf numFmtId="0" fontId="4" fillId="0" borderId="4" xfId="0" applyFont="1" applyBorder="1"/>
    <xf numFmtId="0" fontId="4" fillId="0" borderId="4" xfId="0" applyFont="1" applyBorder="1" applyAlignment="1"/>
    <xf numFmtId="0" fontId="4" fillId="0" borderId="7" xfId="0" applyFont="1" applyBorder="1"/>
    <xf numFmtId="0" fontId="4" fillId="0" borderId="7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62;&#1077;&#1085;&#1086;&#1074;&#1080;&#1082;\&#1040;&#1074;&#1090;&#1086;&#1090;&#1088;&#1072;&#1085;&#1089;&#1087;&#1086;&#1088;&#1090;\&#1055;&#1083;.%20&#1082;&#1072;&#1083;&#1100;&#1082;&#1091;&#1083;.%20&#1072;&#1074;&#1090;&#1086;&#1090;&#1088;&#1072;&#1085;&#1089;&#1087;&#1086;&#1088;&#1090;%202022%20&#1086;&#1090;%2001.07.2022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. бюджет (3)"/>
      <sheetName val="кальк. население (2)"/>
      <sheetName val="кальк. бюджет"/>
      <sheetName val="калькуляции хоз. расч."/>
      <sheetName val="МТЗ-82 население"/>
      <sheetName val="МТЗ-82 мото бюдж"/>
      <sheetName val="МТЗ-82 мото хоз. расч."/>
      <sheetName val="РасчетЗатрат"/>
      <sheetName val="цены на расходники"/>
      <sheetName val="НормаЗатратТОиР"/>
      <sheetName val="прайс"/>
      <sheetName val="прайс бюджет"/>
      <sheetName val="прайс хоз.расч."/>
      <sheetName val="откатка  нечистот"/>
      <sheetName val="НРТ в приказ"/>
      <sheetName val="расчет АУР"/>
      <sheetName val="Лист1"/>
      <sheetName val="Прейскур. прицеп"/>
    </sheetNames>
    <sheetDataSet>
      <sheetData sheetId="0" refreshError="1"/>
      <sheetData sheetId="1" refreshError="1">
        <row r="521">
          <cell r="F521">
            <v>1.6096637999999996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3"/>
  <sheetViews>
    <sheetView tabSelected="1" topLeftCell="A103" workbookViewId="0">
      <selection activeCell="I86" sqref="I86"/>
    </sheetView>
  </sheetViews>
  <sheetFormatPr defaultRowHeight="15"/>
  <cols>
    <col min="1" max="1" width="25.42578125" customWidth="1"/>
    <col min="2" max="2" width="12.140625" customWidth="1"/>
    <col min="3" max="3" width="11.85546875" customWidth="1"/>
    <col min="4" max="4" width="11.42578125" customWidth="1"/>
    <col min="5" max="5" width="10.42578125" customWidth="1"/>
    <col min="6" max="6" width="11.140625" customWidth="1"/>
    <col min="7" max="7" width="11.28515625" customWidth="1"/>
    <col min="8" max="8" width="12.140625" customWidth="1"/>
    <col min="9" max="9" width="11.7109375" customWidth="1"/>
    <col min="10" max="10" width="13.42578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3"/>
      <c r="D2" s="3"/>
      <c r="E2" s="3"/>
      <c r="F2" s="3"/>
      <c r="G2" s="3"/>
      <c r="H2" s="3"/>
      <c r="I2" s="3"/>
      <c r="J2" s="3"/>
      <c r="K2" s="4"/>
      <c r="L2" s="4"/>
    </row>
    <row r="3" spans="1:12" ht="90">
      <c r="A3" s="5"/>
      <c r="B3" s="5"/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134</v>
      </c>
      <c r="I3" s="6" t="s">
        <v>8</v>
      </c>
      <c r="J3" s="6" t="s">
        <v>9</v>
      </c>
      <c r="K3" s="4"/>
      <c r="L3" s="4"/>
    </row>
    <row r="4" spans="1:12">
      <c r="A4" s="7" t="s">
        <v>10</v>
      </c>
      <c r="B4" s="8"/>
      <c r="C4" s="8"/>
      <c r="D4" s="8"/>
      <c r="E4" s="8"/>
      <c r="F4" s="8"/>
      <c r="G4" s="8"/>
      <c r="H4" s="8"/>
      <c r="I4" s="8"/>
      <c r="J4" s="9"/>
      <c r="K4" s="4"/>
      <c r="L4" s="4"/>
    </row>
    <row r="5" spans="1:12" ht="90" customHeight="1">
      <c r="A5" s="10" t="s">
        <v>11</v>
      </c>
      <c r="B5" s="10">
        <v>3.6</v>
      </c>
      <c r="C5" s="10">
        <v>7.2</v>
      </c>
      <c r="D5" s="11">
        <v>1.93</v>
      </c>
      <c r="E5" s="12">
        <v>13.91</v>
      </c>
      <c r="F5" s="10"/>
      <c r="G5" s="10">
        <v>13.95</v>
      </c>
      <c r="H5" s="11">
        <v>27.9</v>
      </c>
      <c r="I5" s="11">
        <v>21.29</v>
      </c>
      <c r="J5" s="12">
        <v>35.200000000000003</v>
      </c>
      <c r="K5" s="4"/>
      <c r="L5" s="4"/>
    </row>
    <row r="6" spans="1:12">
      <c r="A6" s="3" t="s">
        <v>12</v>
      </c>
      <c r="B6" s="3"/>
      <c r="C6" s="3"/>
      <c r="D6" s="3"/>
      <c r="E6" s="3"/>
      <c r="F6" s="3"/>
      <c r="G6" s="3"/>
      <c r="H6" s="3"/>
      <c r="I6" s="3"/>
      <c r="J6" s="12"/>
      <c r="K6" s="4"/>
      <c r="L6" s="4"/>
    </row>
    <row r="7" spans="1:12" ht="15.75">
      <c r="A7" s="13" t="s">
        <v>13</v>
      </c>
      <c r="B7" s="14">
        <v>10.5</v>
      </c>
      <c r="C7" s="14">
        <f t="shared" ref="C7:C70" si="0">B7*2</f>
        <v>21</v>
      </c>
      <c r="D7" s="15">
        <f>'[1]кальк. население (2)'!$F$521*1.2</f>
        <v>1.9315965599999996</v>
      </c>
      <c r="E7" s="15">
        <f>C7*D7</f>
        <v>40.563527759999992</v>
      </c>
      <c r="F7" s="14">
        <f t="shared" ref="F7:F70" si="1">ROUND(D7*E7,2)</f>
        <v>78.349999999999994</v>
      </c>
      <c r="G7" s="10">
        <v>13.95</v>
      </c>
      <c r="H7" s="16">
        <f>E7+G7</f>
        <v>54.513527759999988</v>
      </c>
      <c r="I7" s="11">
        <v>21.29</v>
      </c>
      <c r="J7" s="16">
        <f>E7+I7</f>
        <v>61.853527759999992</v>
      </c>
      <c r="K7" s="4"/>
      <c r="L7" s="4"/>
    </row>
    <row r="8" spans="1:12" ht="15.75">
      <c r="A8" s="13" t="s">
        <v>14</v>
      </c>
      <c r="B8" s="14">
        <v>6.5</v>
      </c>
      <c r="C8" s="14">
        <f t="shared" si="0"/>
        <v>13</v>
      </c>
      <c r="D8" s="15">
        <f>'[1]кальк. население (2)'!$F$521*1.2</f>
        <v>1.9315965599999996</v>
      </c>
      <c r="E8" s="15">
        <f t="shared" ref="E8:E37" si="2">C8*D8</f>
        <v>25.110755279999996</v>
      </c>
      <c r="F8" s="14">
        <f t="shared" si="1"/>
        <v>48.5</v>
      </c>
      <c r="G8" s="10">
        <v>13.95</v>
      </c>
      <c r="H8" s="16">
        <f t="shared" ref="H8:H71" si="3">E8+G8</f>
        <v>39.060755279999995</v>
      </c>
      <c r="I8" s="11">
        <v>21.29</v>
      </c>
      <c r="J8" s="16">
        <f t="shared" ref="J8:J36" si="4">E8+I8</f>
        <v>46.400755279999998</v>
      </c>
      <c r="K8" s="4"/>
      <c r="L8" s="4"/>
    </row>
    <row r="9" spans="1:12" ht="15.75">
      <c r="A9" s="13" t="s">
        <v>15</v>
      </c>
      <c r="B9" s="14">
        <v>11.5</v>
      </c>
      <c r="C9" s="14">
        <f>B9*2</f>
        <v>23</v>
      </c>
      <c r="D9" s="15">
        <f>'[1]кальк. население (2)'!$F$521*1.2</f>
        <v>1.9315965599999996</v>
      </c>
      <c r="E9" s="15">
        <f t="shared" si="2"/>
        <v>44.426720879999991</v>
      </c>
      <c r="F9" s="14">
        <f t="shared" si="1"/>
        <v>85.81</v>
      </c>
      <c r="G9" s="10">
        <v>13.95</v>
      </c>
      <c r="H9" s="16">
        <f t="shared" si="3"/>
        <v>58.376720879999993</v>
      </c>
      <c r="I9" s="11">
        <v>21.29</v>
      </c>
      <c r="J9" s="16">
        <f t="shared" si="4"/>
        <v>65.716720879999997</v>
      </c>
      <c r="K9" s="4"/>
      <c r="L9" s="4"/>
    </row>
    <row r="10" spans="1:12" ht="15.75">
      <c r="A10" s="13" t="s">
        <v>16</v>
      </c>
      <c r="B10" s="14">
        <v>17.5</v>
      </c>
      <c r="C10" s="14">
        <f t="shared" si="0"/>
        <v>35</v>
      </c>
      <c r="D10" s="15">
        <f>'[1]кальк. население (2)'!$F$521*1.2</f>
        <v>1.9315965599999996</v>
      </c>
      <c r="E10" s="15">
        <f t="shared" si="2"/>
        <v>67.60587959999998</v>
      </c>
      <c r="F10" s="14">
        <f t="shared" si="1"/>
        <v>130.59</v>
      </c>
      <c r="G10" s="10">
        <v>13.95</v>
      </c>
      <c r="H10" s="16">
        <f t="shared" si="3"/>
        <v>81.555879599999983</v>
      </c>
      <c r="I10" s="11">
        <v>21.29</v>
      </c>
      <c r="J10" s="16">
        <f t="shared" si="4"/>
        <v>88.895879599999972</v>
      </c>
      <c r="K10" s="4"/>
      <c r="L10" s="4"/>
    </row>
    <row r="11" spans="1:12" ht="15.75">
      <c r="A11" s="17" t="s">
        <v>17</v>
      </c>
      <c r="B11" s="14">
        <v>37.5</v>
      </c>
      <c r="C11" s="14">
        <f t="shared" si="0"/>
        <v>75</v>
      </c>
      <c r="D11" s="15">
        <f>'[1]кальк. население (2)'!$F$521*1.2</f>
        <v>1.9315965599999996</v>
      </c>
      <c r="E11" s="15">
        <f t="shared" si="2"/>
        <v>144.86974199999997</v>
      </c>
      <c r="F11" s="14">
        <f t="shared" si="1"/>
        <v>279.83</v>
      </c>
      <c r="G11" s="10">
        <v>13.95</v>
      </c>
      <c r="H11" s="16">
        <f t="shared" si="3"/>
        <v>158.81974199999996</v>
      </c>
      <c r="I11" s="11">
        <v>21.29</v>
      </c>
      <c r="J11" s="16">
        <f t="shared" si="4"/>
        <v>166.15974199999997</v>
      </c>
      <c r="K11" s="4"/>
      <c r="L11" s="4"/>
    </row>
    <row r="12" spans="1:12" ht="15.75">
      <c r="A12" s="14" t="s">
        <v>18</v>
      </c>
      <c r="B12" s="14">
        <v>35.5</v>
      </c>
      <c r="C12" s="14">
        <f t="shared" si="0"/>
        <v>71</v>
      </c>
      <c r="D12" s="15">
        <f>'[1]кальк. население (2)'!$F$521*1.2</f>
        <v>1.9315965599999996</v>
      </c>
      <c r="E12" s="15">
        <f t="shared" si="2"/>
        <v>137.14335575999996</v>
      </c>
      <c r="F12" s="14">
        <f t="shared" si="1"/>
        <v>264.91000000000003</v>
      </c>
      <c r="G12" s="10">
        <v>13.95</v>
      </c>
      <c r="H12" s="16">
        <f t="shared" si="3"/>
        <v>151.09335575999995</v>
      </c>
      <c r="I12" s="11">
        <v>21.29</v>
      </c>
      <c r="J12" s="16">
        <f t="shared" si="4"/>
        <v>158.43335575999996</v>
      </c>
      <c r="K12" s="4"/>
      <c r="L12" s="4"/>
    </row>
    <row r="13" spans="1:12" ht="15.75">
      <c r="A13" s="14" t="s">
        <v>19</v>
      </c>
      <c r="B13" s="14">
        <v>20.5</v>
      </c>
      <c r="C13" s="14">
        <f t="shared" si="0"/>
        <v>41</v>
      </c>
      <c r="D13" s="15">
        <f>'[1]кальк. население (2)'!$F$521*1.2</f>
        <v>1.9315965599999996</v>
      </c>
      <c r="E13" s="15">
        <f t="shared" si="2"/>
        <v>79.195458959999982</v>
      </c>
      <c r="F13" s="14">
        <f t="shared" si="1"/>
        <v>152.97</v>
      </c>
      <c r="G13" s="10">
        <v>13.95</v>
      </c>
      <c r="H13" s="16">
        <f t="shared" si="3"/>
        <v>93.145458959999985</v>
      </c>
      <c r="I13" s="11">
        <v>21.29</v>
      </c>
      <c r="J13" s="16">
        <f t="shared" si="4"/>
        <v>100.48545895999999</v>
      </c>
      <c r="K13" s="4"/>
      <c r="L13" s="4"/>
    </row>
    <row r="14" spans="1:12" ht="15.75">
      <c r="A14" s="18" t="s">
        <v>20</v>
      </c>
      <c r="B14" s="14">
        <v>9.5</v>
      </c>
      <c r="C14" s="14">
        <f t="shared" si="0"/>
        <v>19</v>
      </c>
      <c r="D14" s="15">
        <f>'[1]кальк. население (2)'!$F$521*1.2</f>
        <v>1.9315965599999996</v>
      </c>
      <c r="E14" s="15">
        <f t="shared" si="2"/>
        <v>36.700334639999994</v>
      </c>
      <c r="F14" s="14">
        <f t="shared" si="1"/>
        <v>70.89</v>
      </c>
      <c r="G14" s="10">
        <v>13.95</v>
      </c>
      <c r="H14" s="16">
        <f t="shared" si="3"/>
        <v>50.650334639999997</v>
      </c>
      <c r="I14" s="11">
        <v>21.29</v>
      </c>
      <c r="J14" s="16">
        <f t="shared" si="4"/>
        <v>57.990334639999993</v>
      </c>
      <c r="K14" s="4"/>
      <c r="L14" s="4"/>
    </row>
    <row r="15" spans="1:12" ht="15.75">
      <c r="A15" s="18" t="s">
        <v>21</v>
      </c>
      <c r="B15" s="14">
        <v>14.5</v>
      </c>
      <c r="C15" s="14">
        <f t="shared" si="0"/>
        <v>29</v>
      </c>
      <c r="D15" s="15">
        <f>'[1]кальк. население (2)'!$F$521*1.2</f>
        <v>1.9315965599999996</v>
      </c>
      <c r="E15" s="15">
        <f t="shared" si="2"/>
        <v>56.016300239999985</v>
      </c>
      <c r="F15" s="14">
        <f t="shared" si="1"/>
        <v>108.2</v>
      </c>
      <c r="G15" s="10">
        <v>13.95</v>
      </c>
      <c r="H15" s="16">
        <f t="shared" si="3"/>
        <v>69.966300239999981</v>
      </c>
      <c r="I15" s="11">
        <v>21.29</v>
      </c>
      <c r="J15" s="16">
        <f t="shared" si="4"/>
        <v>77.306300239999985</v>
      </c>
      <c r="K15" s="4"/>
      <c r="L15" s="4"/>
    </row>
    <row r="16" spans="1:12" ht="15.75">
      <c r="A16" s="18" t="s">
        <v>22</v>
      </c>
      <c r="B16" s="14">
        <v>17.5</v>
      </c>
      <c r="C16" s="14">
        <f t="shared" si="0"/>
        <v>35</v>
      </c>
      <c r="D16" s="15">
        <f>'[1]кальк. население (2)'!$F$521*1.2</f>
        <v>1.9315965599999996</v>
      </c>
      <c r="E16" s="15">
        <f t="shared" si="2"/>
        <v>67.60587959999998</v>
      </c>
      <c r="F16" s="14">
        <f t="shared" si="1"/>
        <v>130.59</v>
      </c>
      <c r="G16" s="10">
        <v>13.95</v>
      </c>
      <c r="H16" s="16">
        <f t="shared" si="3"/>
        <v>81.555879599999983</v>
      </c>
      <c r="I16" s="11">
        <v>21.29</v>
      </c>
      <c r="J16" s="16">
        <f t="shared" si="4"/>
        <v>88.895879599999972</v>
      </c>
      <c r="K16" s="4"/>
      <c r="L16" s="4"/>
    </row>
    <row r="17" spans="1:12" ht="15.75">
      <c r="A17" s="18" t="s">
        <v>23</v>
      </c>
      <c r="B17" s="14">
        <v>20.5</v>
      </c>
      <c r="C17" s="14">
        <f t="shared" si="0"/>
        <v>41</v>
      </c>
      <c r="D17" s="15">
        <f>'[1]кальк. население (2)'!$F$521*1.2</f>
        <v>1.9315965599999996</v>
      </c>
      <c r="E17" s="15">
        <f t="shared" si="2"/>
        <v>79.195458959999982</v>
      </c>
      <c r="F17" s="14">
        <f t="shared" si="1"/>
        <v>152.97</v>
      </c>
      <c r="G17" s="10">
        <v>13.95</v>
      </c>
      <c r="H17" s="16">
        <f t="shared" si="3"/>
        <v>93.145458959999985</v>
      </c>
      <c r="I17" s="11">
        <v>21.29</v>
      </c>
      <c r="J17" s="16">
        <f t="shared" si="4"/>
        <v>100.48545895999999</v>
      </c>
      <c r="K17" s="4"/>
      <c r="L17" s="4"/>
    </row>
    <row r="18" spans="1:12" ht="15.75">
      <c r="A18" s="18" t="s">
        <v>24</v>
      </c>
      <c r="B18" s="14">
        <v>36.5</v>
      </c>
      <c r="C18" s="14">
        <f t="shared" si="0"/>
        <v>73</v>
      </c>
      <c r="D18" s="15">
        <f>'[1]кальк. население (2)'!$F$521*1.2</f>
        <v>1.9315965599999996</v>
      </c>
      <c r="E18" s="15">
        <f t="shared" si="2"/>
        <v>141.00654887999997</v>
      </c>
      <c r="F18" s="14">
        <f t="shared" si="1"/>
        <v>272.37</v>
      </c>
      <c r="G18" s="10">
        <v>13.95</v>
      </c>
      <c r="H18" s="16">
        <f t="shared" si="3"/>
        <v>154.95654887999996</v>
      </c>
      <c r="I18" s="11">
        <v>21.29</v>
      </c>
      <c r="J18" s="16">
        <f t="shared" si="4"/>
        <v>162.29654887999996</v>
      </c>
      <c r="K18" s="4"/>
      <c r="L18" s="4"/>
    </row>
    <row r="19" spans="1:12" ht="15.75">
      <c r="A19" s="18" t="s">
        <v>25</v>
      </c>
      <c r="B19" s="14">
        <v>14.5</v>
      </c>
      <c r="C19" s="14">
        <f t="shared" si="0"/>
        <v>29</v>
      </c>
      <c r="D19" s="15">
        <f>'[1]кальк. население (2)'!$F$521*1.2</f>
        <v>1.9315965599999996</v>
      </c>
      <c r="E19" s="15">
        <f t="shared" si="2"/>
        <v>56.016300239999985</v>
      </c>
      <c r="F19" s="14">
        <f t="shared" si="1"/>
        <v>108.2</v>
      </c>
      <c r="G19" s="10">
        <v>13.95</v>
      </c>
      <c r="H19" s="16">
        <f t="shared" si="3"/>
        <v>69.966300239999981</v>
      </c>
      <c r="I19" s="11">
        <v>21.29</v>
      </c>
      <c r="J19" s="16">
        <f t="shared" si="4"/>
        <v>77.306300239999985</v>
      </c>
      <c r="K19" s="4"/>
      <c r="L19" s="4"/>
    </row>
    <row r="20" spans="1:12" ht="15.75">
      <c r="A20" s="18" t="s">
        <v>26</v>
      </c>
      <c r="B20" s="14">
        <v>23.5</v>
      </c>
      <c r="C20" s="14">
        <f t="shared" si="0"/>
        <v>47</v>
      </c>
      <c r="D20" s="15">
        <f>'[1]кальк. население (2)'!$F$521*1.2</f>
        <v>1.9315965599999996</v>
      </c>
      <c r="E20" s="15">
        <f t="shared" si="2"/>
        <v>90.785038319999984</v>
      </c>
      <c r="F20" s="14">
        <f t="shared" si="1"/>
        <v>175.36</v>
      </c>
      <c r="G20" s="10">
        <v>13.95</v>
      </c>
      <c r="H20" s="16">
        <f t="shared" si="3"/>
        <v>104.73503831999999</v>
      </c>
      <c r="I20" s="11">
        <v>21.29</v>
      </c>
      <c r="J20" s="16">
        <f t="shared" si="4"/>
        <v>112.07503831999998</v>
      </c>
      <c r="K20" s="4"/>
      <c r="L20" s="4"/>
    </row>
    <row r="21" spans="1:12" ht="15.75">
      <c r="A21" s="19" t="s">
        <v>27</v>
      </c>
      <c r="B21" s="14">
        <v>7.5</v>
      </c>
      <c r="C21" s="14">
        <f t="shared" si="0"/>
        <v>15</v>
      </c>
      <c r="D21" s="15">
        <f>'[1]кальк. население (2)'!$F$521*1.2</f>
        <v>1.9315965599999996</v>
      </c>
      <c r="E21" s="15">
        <f t="shared" si="2"/>
        <v>28.973948399999994</v>
      </c>
      <c r="F21" s="14">
        <f t="shared" si="1"/>
        <v>55.97</v>
      </c>
      <c r="G21" s="10">
        <v>13.95</v>
      </c>
      <c r="H21" s="16">
        <f t="shared" si="3"/>
        <v>42.923948399999993</v>
      </c>
      <c r="I21" s="11">
        <v>21.29</v>
      </c>
      <c r="J21" s="16">
        <f t="shared" si="4"/>
        <v>50.26394839999999</v>
      </c>
      <c r="K21" s="4"/>
      <c r="L21" s="4"/>
    </row>
    <row r="22" spans="1:12" ht="15.75">
      <c r="A22" s="19" t="s">
        <v>28</v>
      </c>
      <c r="B22" s="14">
        <v>6.5</v>
      </c>
      <c r="C22" s="14">
        <f t="shared" si="0"/>
        <v>13</v>
      </c>
      <c r="D22" s="15">
        <f>'[1]кальк. население (2)'!$F$521*1.2</f>
        <v>1.9315965599999996</v>
      </c>
      <c r="E22" s="15">
        <f t="shared" si="2"/>
        <v>25.110755279999996</v>
      </c>
      <c r="F22" s="14">
        <f t="shared" si="1"/>
        <v>48.5</v>
      </c>
      <c r="G22" s="10">
        <v>13.95</v>
      </c>
      <c r="H22" s="16">
        <f t="shared" si="3"/>
        <v>39.060755279999995</v>
      </c>
      <c r="I22" s="11">
        <v>21.29</v>
      </c>
      <c r="J22" s="16">
        <f t="shared" si="4"/>
        <v>46.400755279999998</v>
      </c>
      <c r="K22" s="4"/>
      <c r="L22" s="4"/>
    </row>
    <row r="23" spans="1:12" ht="15.75">
      <c r="A23" s="18" t="s">
        <v>29</v>
      </c>
      <c r="B23" s="14">
        <v>24.5</v>
      </c>
      <c r="C23" s="14">
        <f t="shared" si="0"/>
        <v>49</v>
      </c>
      <c r="D23" s="15">
        <f>'[1]кальк. население (2)'!$F$521*1.2</f>
        <v>1.9315965599999996</v>
      </c>
      <c r="E23" s="15">
        <f t="shared" si="2"/>
        <v>94.648231439999975</v>
      </c>
      <c r="F23" s="14">
        <f t="shared" si="1"/>
        <v>182.82</v>
      </c>
      <c r="G23" s="10">
        <v>13.95</v>
      </c>
      <c r="H23" s="16">
        <f t="shared" si="3"/>
        <v>108.59823143999998</v>
      </c>
      <c r="I23" s="11">
        <v>21.29</v>
      </c>
      <c r="J23" s="16">
        <f t="shared" si="4"/>
        <v>115.93823143999998</v>
      </c>
      <c r="K23" s="4"/>
      <c r="L23" s="4"/>
    </row>
    <row r="24" spans="1:12" ht="15.75">
      <c r="A24" s="19" t="s">
        <v>30</v>
      </c>
      <c r="B24" s="14">
        <v>35.5</v>
      </c>
      <c r="C24" s="14">
        <f t="shared" si="0"/>
        <v>71</v>
      </c>
      <c r="D24" s="15">
        <f>'[1]кальк. население (2)'!$F$521*1.2</f>
        <v>1.9315965599999996</v>
      </c>
      <c r="E24" s="15">
        <f t="shared" si="2"/>
        <v>137.14335575999996</v>
      </c>
      <c r="F24" s="14">
        <f t="shared" si="1"/>
        <v>264.91000000000003</v>
      </c>
      <c r="G24" s="10">
        <v>13.95</v>
      </c>
      <c r="H24" s="16">
        <f t="shared" si="3"/>
        <v>151.09335575999995</v>
      </c>
      <c r="I24" s="11">
        <v>21.29</v>
      </c>
      <c r="J24" s="16">
        <f t="shared" si="4"/>
        <v>158.43335575999996</v>
      </c>
      <c r="K24" s="4"/>
      <c r="L24" s="4"/>
    </row>
    <row r="25" spans="1:12" ht="15.75">
      <c r="A25" s="20" t="s">
        <v>31</v>
      </c>
      <c r="B25" s="14">
        <v>9.5</v>
      </c>
      <c r="C25" s="14">
        <f t="shared" si="0"/>
        <v>19</v>
      </c>
      <c r="D25" s="15">
        <f>'[1]кальк. население (2)'!$F$521*1.2</f>
        <v>1.9315965599999996</v>
      </c>
      <c r="E25" s="15">
        <f t="shared" si="2"/>
        <v>36.700334639999994</v>
      </c>
      <c r="F25" s="14">
        <f t="shared" si="1"/>
        <v>70.89</v>
      </c>
      <c r="G25" s="10">
        <v>13.95</v>
      </c>
      <c r="H25" s="16">
        <f t="shared" si="3"/>
        <v>50.650334639999997</v>
      </c>
      <c r="I25" s="11">
        <v>21.29</v>
      </c>
      <c r="J25" s="16">
        <f t="shared" si="4"/>
        <v>57.990334639999993</v>
      </c>
      <c r="K25" s="4"/>
      <c r="L25" s="4"/>
    </row>
    <row r="26" spans="1:12" ht="15.75">
      <c r="A26" s="18" t="s">
        <v>32</v>
      </c>
      <c r="B26" s="14">
        <v>20.5</v>
      </c>
      <c r="C26" s="14">
        <f t="shared" si="0"/>
        <v>41</v>
      </c>
      <c r="D26" s="15">
        <f>'[1]кальк. население (2)'!$F$521*1.2</f>
        <v>1.9315965599999996</v>
      </c>
      <c r="E26" s="15">
        <f t="shared" si="2"/>
        <v>79.195458959999982</v>
      </c>
      <c r="F26" s="14">
        <f t="shared" si="1"/>
        <v>152.97</v>
      </c>
      <c r="G26" s="10">
        <v>13.95</v>
      </c>
      <c r="H26" s="16">
        <f t="shared" si="3"/>
        <v>93.145458959999985</v>
      </c>
      <c r="I26" s="11">
        <v>21.29</v>
      </c>
      <c r="J26" s="16">
        <f t="shared" si="4"/>
        <v>100.48545895999999</v>
      </c>
      <c r="K26" s="4"/>
      <c r="L26" s="4"/>
    </row>
    <row r="27" spans="1:12" ht="15.75">
      <c r="A27" s="21" t="s">
        <v>33</v>
      </c>
      <c r="B27" s="14">
        <v>13.5</v>
      </c>
      <c r="C27" s="14">
        <f t="shared" si="0"/>
        <v>27</v>
      </c>
      <c r="D27" s="15">
        <f>'[1]кальк. население (2)'!$F$521*1.2</f>
        <v>1.9315965599999996</v>
      </c>
      <c r="E27" s="15">
        <f t="shared" si="2"/>
        <v>52.153107119999987</v>
      </c>
      <c r="F27" s="14">
        <f t="shared" si="1"/>
        <v>100.74</v>
      </c>
      <c r="G27" s="10">
        <v>13.95</v>
      </c>
      <c r="H27" s="16">
        <f t="shared" si="3"/>
        <v>66.10310711999999</v>
      </c>
      <c r="I27" s="11">
        <v>21.29</v>
      </c>
      <c r="J27" s="16">
        <f t="shared" si="4"/>
        <v>73.443107119999979</v>
      </c>
      <c r="K27" s="4"/>
      <c r="L27" s="4"/>
    </row>
    <row r="28" spans="1:12" ht="15.75">
      <c r="A28" s="18" t="s">
        <v>34</v>
      </c>
      <c r="B28" s="14">
        <v>7.5</v>
      </c>
      <c r="C28" s="14">
        <f t="shared" si="0"/>
        <v>15</v>
      </c>
      <c r="D28" s="15">
        <f>'[1]кальк. население (2)'!$F$521*1.2</f>
        <v>1.9315965599999996</v>
      </c>
      <c r="E28" s="15">
        <f t="shared" si="2"/>
        <v>28.973948399999994</v>
      </c>
      <c r="F28" s="14">
        <f t="shared" si="1"/>
        <v>55.97</v>
      </c>
      <c r="G28" s="10">
        <v>13.95</v>
      </c>
      <c r="H28" s="16">
        <f t="shared" si="3"/>
        <v>42.923948399999993</v>
      </c>
      <c r="I28" s="11">
        <v>21.29</v>
      </c>
      <c r="J28" s="16">
        <f t="shared" si="4"/>
        <v>50.26394839999999</v>
      </c>
      <c r="K28" s="4"/>
      <c r="L28" s="4"/>
    </row>
    <row r="29" spans="1:12" ht="15.75">
      <c r="A29" s="20" t="s">
        <v>35</v>
      </c>
      <c r="B29" s="14">
        <v>15.5</v>
      </c>
      <c r="C29" s="14">
        <f t="shared" si="0"/>
        <v>31</v>
      </c>
      <c r="D29" s="15">
        <f>'[1]кальк. население (2)'!$F$521*1.2</f>
        <v>1.9315965599999996</v>
      </c>
      <c r="E29" s="15">
        <f t="shared" si="2"/>
        <v>59.879493359999984</v>
      </c>
      <c r="F29" s="14">
        <f t="shared" si="1"/>
        <v>115.66</v>
      </c>
      <c r="G29" s="10">
        <v>13.95</v>
      </c>
      <c r="H29" s="16">
        <f t="shared" si="3"/>
        <v>73.829493359999987</v>
      </c>
      <c r="I29" s="11">
        <v>21.29</v>
      </c>
      <c r="J29" s="16">
        <f t="shared" si="4"/>
        <v>81.16949335999999</v>
      </c>
      <c r="K29" s="4"/>
      <c r="L29" s="4"/>
    </row>
    <row r="30" spans="1:12" ht="15.75">
      <c r="A30" s="19" t="s">
        <v>36</v>
      </c>
      <c r="B30" s="14">
        <v>24.5</v>
      </c>
      <c r="C30" s="14">
        <f t="shared" si="0"/>
        <v>49</v>
      </c>
      <c r="D30" s="15">
        <f>'[1]кальк. население (2)'!$F$521*1.2</f>
        <v>1.9315965599999996</v>
      </c>
      <c r="E30" s="15">
        <f t="shared" si="2"/>
        <v>94.648231439999975</v>
      </c>
      <c r="F30" s="14">
        <f t="shared" si="1"/>
        <v>182.82</v>
      </c>
      <c r="G30" s="10">
        <v>13.95</v>
      </c>
      <c r="H30" s="16">
        <f t="shared" si="3"/>
        <v>108.59823143999998</v>
      </c>
      <c r="I30" s="11">
        <v>21.29</v>
      </c>
      <c r="J30" s="16">
        <f t="shared" si="4"/>
        <v>115.93823143999998</v>
      </c>
      <c r="K30" s="4"/>
      <c r="L30" s="4"/>
    </row>
    <row r="31" spans="1:12" ht="15.75">
      <c r="A31" s="20" t="s">
        <v>37</v>
      </c>
      <c r="B31" s="14">
        <v>10.5</v>
      </c>
      <c r="C31" s="14">
        <f t="shared" si="0"/>
        <v>21</v>
      </c>
      <c r="D31" s="15">
        <f>'[1]кальк. население (2)'!$F$521*1.2</f>
        <v>1.9315965599999996</v>
      </c>
      <c r="E31" s="15">
        <f t="shared" si="2"/>
        <v>40.563527759999992</v>
      </c>
      <c r="F31" s="14">
        <f t="shared" si="1"/>
        <v>78.349999999999994</v>
      </c>
      <c r="G31" s="10">
        <v>13.95</v>
      </c>
      <c r="H31" s="16">
        <f t="shared" si="3"/>
        <v>54.513527759999988</v>
      </c>
      <c r="I31" s="11">
        <v>21.29</v>
      </c>
      <c r="J31" s="16">
        <f t="shared" si="4"/>
        <v>61.853527759999992</v>
      </c>
      <c r="K31" s="4"/>
      <c r="L31" s="4"/>
    </row>
    <row r="32" spans="1:12" ht="15.75">
      <c r="A32" s="18" t="s">
        <v>38</v>
      </c>
      <c r="B32" s="14">
        <v>10.5</v>
      </c>
      <c r="C32" s="14">
        <f t="shared" si="0"/>
        <v>21</v>
      </c>
      <c r="D32" s="15">
        <f>'[1]кальк. население (2)'!$F$521*1.2</f>
        <v>1.9315965599999996</v>
      </c>
      <c r="E32" s="15">
        <f t="shared" si="2"/>
        <v>40.563527759999992</v>
      </c>
      <c r="F32" s="14">
        <f t="shared" si="1"/>
        <v>78.349999999999994</v>
      </c>
      <c r="G32" s="10">
        <v>13.95</v>
      </c>
      <c r="H32" s="16">
        <f t="shared" si="3"/>
        <v>54.513527759999988</v>
      </c>
      <c r="I32" s="11">
        <v>21.29</v>
      </c>
      <c r="J32" s="16">
        <f t="shared" si="4"/>
        <v>61.853527759999992</v>
      </c>
      <c r="K32" s="4"/>
      <c r="L32" s="4"/>
    </row>
    <row r="33" spans="1:12" ht="15.75">
      <c r="A33" s="20" t="s">
        <v>39</v>
      </c>
      <c r="B33" s="14">
        <v>11.5</v>
      </c>
      <c r="C33" s="14">
        <f t="shared" si="0"/>
        <v>23</v>
      </c>
      <c r="D33" s="15">
        <f>'[1]кальк. население (2)'!$F$521*1.2</f>
        <v>1.9315965599999996</v>
      </c>
      <c r="E33" s="15">
        <f t="shared" si="2"/>
        <v>44.426720879999991</v>
      </c>
      <c r="F33" s="14">
        <f t="shared" si="1"/>
        <v>85.81</v>
      </c>
      <c r="G33" s="10">
        <v>13.95</v>
      </c>
      <c r="H33" s="16">
        <f t="shared" si="3"/>
        <v>58.376720879999993</v>
      </c>
      <c r="I33" s="11">
        <v>21.29</v>
      </c>
      <c r="J33" s="16">
        <f t="shared" si="4"/>
        <v>65.716720879999997</v>
      </c>
      <c r="K33" s="4"/>
      <c r="L33" s="4"/>
    </row>
    <row r="34" spans="1:12" ht="15.75">
      <c r="A34" s="19" t="s">
        <v>40</v>
      </c>
      <c r="B34" s="14">
        <v>22.5</v>
      </c>
      <c r="C34" s="14">
        <f t="shared" si="0"/>
        <v>45</v>
      </c>
      <c r="D34" s="15">
        <f>'[1]кальк. население (2)'!$F$521*1.2</f>
        <v>1.9315965599999996</v>
      </c>
      <c r="E34" s="15">
        <f t="shared" si="2"/>
        <v>86.921845199999979</v>
      </c>
      <c r="F34" s="14">
        <f t="shared" si="1"/>
        <v>167.9</v>
      </c>
      <c r="G34" s="10">
        <v>13.95</v>
      </c>
      <c r="H34" s="16">
        <f t="shared" si="3"/>
        <v>100.87184519999998</v>
      </c>
      <c r="I34" s="11">
        <v>21.29</v>
      </c>
      <c r="J34" s="16">
        <f t="shared" si="4"/>
        <v>108.21184519999997</v>
      </c>
      <c r="K34" s="4"/>
      <c r="L34" s="4"/>
    </row>
    <row r="35" spans="1:12" ht="15.75">
      <c r="A35" s="18" t="s">
        <v>41</v>
      </c>
      <c r="B35" s="14">
        <v>11.5</v>
      </c>
      <c r="C35" s="14">
        <f t="shared" si="0"/>
        <v>23</v>
      </c>
      <c r="D35" s="15">
        <f>'[1]кальк. население (2)'!$F$521*1.2</f>
        <v>1.9315965599999996</v>
      </c>
      <c r="E35" s="15">
        <f t="shared" si="2"/>
        <v>44.426720879999991</v>
      </c>
      <c r="F35" s="14">
        <f t="shared" si="1"/>
        <v>85.81</v>
      </c>
      <c r="G35" s="10">
        <v>13.95</v>
      </c>
      <c r="H35" s="16">
        <f t="shared" si="3"/>
        <v>58.376720879999993</v>
      </c>
      <c r="I35" s="11">
        <v>21.29</v>
      </c>
      <c r="J35" s="16">
        <f t="shared" si="4"/>
        <v>65.716720879999997</v>
      </c>
      <c r="K35" s="4"/>
      <c r="L35" s="4"/>
    </row>
    <row r="36" spans="1:12" ht="15.75">
      <c r="A36" s="20" t="s">
        <v>42</v>
      </c>
      <c r="B36" s="14">
        <v>35.5</v>
      </c>
      <c r="C36" s="14">
        <f t="shared" si="0"/>
        <v>71</v>
      </c>
      <c r="D36" s="15">
        <f>'[1]кальк. население (2)'!$F$521*1.2</f>
        <v>1.9315965599999996</v>
      </c>
      <c r="E36" s="15">
        <f t="shared" si="2"/>
        <v>137.14335575999996</v>
      </c>
      <c r="F36" s="14">
        <f t="shared" si="1"/>
        <v>264.91000000000003</v>
      </c>
      <c r="G36" s="10">
        <v>13.95</v>
      </c>
      <c r="H36" s="16">
        <f t="shared" si="3"/>
        <v>151.09335575999995</v>
      </c>
      <c r="I36" s="11">
        <v>21.29</v>
      </c>
      <c r="J36" s="16">
        <f t="shared" si="4"/>
        <v>158.43335575999996</v>
      </c>
      <c r="K36" s="4"/>
      <c r="L36" s="4"/>
    </row>
    <row r="37" spans="1:12" ht="15.75">
      <c r="A37" s="18" t="s">
        <v>43</v>
      </c>
      <c r="B37" s="14">
        <v>13.5</v>
      </c>
      <c r="C37" s="14">
        <f t="shared" si="0"/>
        <v>27</v>
      </c>
      <c r="D37" s="15">
        <f>'[1]кальк. население (2)'!$F$521*1.2</f>
        <v>1.9315965599999996</v>
      </c>
      <c r="E37" s="15">
        <f t="shared" si="2"/>
        <v>52.153107119999987</v>
      </c>
      <c r="F37" s="14">
        <f t="shared" si="1"/>
        <v>100.74</v>
      </c>
      <c r="G37" s="10">
        <v>13.95</v>
      </c>
      <c r="H37" s="16">
        <f t="shared" si="3"/>
        <v>66.10310711999999</v>
      </c>
      <c r="I37" s="11">
        <v>21.29</v>
      </c>
      <c r="J37" s="16">
        <f>E37+I37</f>
        <v>73.443107119999979</v>
      </c>
      <c r="K37" s="4"/>
      <c r="L37" s="4"/>
    </row>
    <row r="38" spans="1:12" ht="94.5">
      <c r="A38" s="22" t="s">
        <v>44</v>
      </c>
      <c r="B38" s="23" t="s">
        <v>2</v>
      </c>
      <c r="C38" s="23" t="s">
        <v>3</v>
      </c>
      <c r="D38" s="6" t="s">
        <v>45</v>
      </c>
      <c r="E38" s="6" t="s">
        <v>5</v>
      </c>
      <c r="F38" s="23" t="s">
        <v>46</v>
      </c>
      <c r="G38" s="23" t="s">
        <v>47</v>
      </c>
      <c r="H38" s="24" t="s">
        <v>96</v>
      </c>
      <c r="I38" s="23" t="s">
        <v>48</v>
      </c>
      <c r="J38" s="24" t="s">
        <v>49</v>
      </c>
      <c r="K38" s="4"/>
      <c r="L38" s="4"/>
    </row>
    <row r="39" spans="1:12" ht="15.75">
      <c r="A39" s="18" t="s">
        <v>50</v>
      </c>
      <c r="B39" s="25">
        <v>15.5</v>
      </c>
      <c r="C39" s="14">
        <f t="shared" si="0"/>
        <v>31</v>
      </c>
      <c r="D39" s="15">
        <f>'[1]кальк. население (2)'!$F$521*1.2</f>
        <v>1.9315965599999996</v>
      </c>
      <c r="E39" s="15">
        <f>C39*D39</f>
        <v>59.879493359999984</v>
      </c>
      <c r="F39" s="14">
        <f t="shared" si="1"/>
        <v>115.66</v>
      </c>
      <c r="G39" s="10">
        <v>13.95</v>
      </c>
      <c r="H39" s="16">
        <f t="shared" si="3"/>
        <v>73.829493359999987</v>
      </c>
      <c r="I39" s="11">
        <v>21.29</v>
      </c>
      <c r="J39" s="16">
        <f>E39+I39</f>
        <v>81.16949335999999</v>
      </c>
      <c r="K39" s="4"/>
      <c r="L39" s="4"/>
    </row>
    <row r="40" spans="1:12" ht="15.75">
      <c r="A40" s="21" t="s">
        <v>51</v>
      </c>
      <c r="B40" s="25">
        <v>30.5</v>
      </c>
      <c r="C40" s="14">
        <f t="shared" si="0"/>
        <v>61</v>
      </c>
      <c r="D40" s="15">
        <f>'[1]кальк. население (2)'!$F$521*1.2</f>
        <v>1.9315965599999996</v>
      </c>
      <c r="E40" s="15">
        <f t="shared" ref="E40:E103" si="5">C40*D40</f>
        <v>117.82739015999998</v>
      </c>
      <c r="F40" s="14">
        <f t="shared" si="1"/>
        <v>227.59</v>
      </c>
      <c r="G40" s="10">
        <v>13.95</v>
      </c>
      <c r="H40" s="16">
        <f t="shared" si="3"/>
        <v>131.77739015999998</v>
      </c>
      <c r="I40" s="11">
        <v>21.29</v>
      </c>
      <c r="J40" s="16">
        <f t="shared" ref="J40:J83" si="6">E40+I40</f>
        <v>139.11739015999999</v>
      </c>
      <c r="K40" s="4"/>
      <c r="L40" s="4"/>
    </row>
    <row r="41" spans="1:12" ht="15.75">
      <c r="A41" s="19" t="s">
        <v>52</v>
      </c>
      <c r="B41" s="25">
        <v>13.5</v>
      </c>
      <c r="C41" s="14">
        <f t="shared" si="0"/>
        <v>27</v>
      </c>
      <c r="D41" s="15">
        <f>'[1]кальк. население (2)'!$F$521*1.2</f>
        <v>1.9315965599999996</v>
      </c>
      <c r="E41" s="15">
        <f t="shared" si="5"/>
        <v>52.153107119999987</v>
      </c>
      <c r="F41" s="14">
        <f t="shared" si="1"/>
        <v>100.74</v>
      </c>
      <c r="G41" s="10">
        <v>13.95</v>
      </c>
      <c r="H41" s="16">
        <f t="shared" si="3"/>
        <v>66.10310711999999</v>
      </c>
      <c r="I41" s="11">
        <v>21.29</v>
      </c>
      <c r="J41" s="16">
        <f t="shared" si="6"/>
        <v>73.443107119999979</v>
      </c>
      <c r="K41" s="4"/>
      <c r="L41" s="4"/>
    </row>
    <row r="42" spans="1:12" ht="15.75">
      <c r="A42" s="20" t="s">
        <v>53</v>
      </c>
      <c r="B42" s="25">
        <v>21.5</v>
      </c>
      <c r="C42" s="14">
        <f t="shared" si="0"/>
        <v>43</v>
      </c>
      <c r="D42" s="15">
        <f>'[1]кальк. население (2)'!$F$521*1.2</f>
        <v>1.9315965599999996</v>
      </c>
      <c r="E42" s="15">
        <f t="shared" si="5"/>
        <v>83.058652079999987</v>
      </c>
      <c r="F42" s="14">
        <f t="shared" si="1"/>
        <v>160.44</v>
      </c>
      <c r="G42" s="10">
        <v>13.95</v>
      </c>
      <c r="H42" s="16">
        <f t="shared" si="3"/>
        <v>97.00865207999999</v>
      </c>
      <c r="I42" s="11">
        <v>21.29</v>
      </c>
      <c r="J42" s="16">
        <f t="shared" si="6"/>
        <v>104.34865207999999</v>
      </c>
      <c r="K42" s="4"/>
      <c r="L42" s="4"/>
    </row>
    <row r="43" spans="1:12" ht="15.75">
      <c r="A43" s="19" t="s">
        <v>54</v>
      </c>
      <c r="B43" s="25">
        <v>14.5</v>
      </c>
      <c r="C43" s="14">
        <f t="shared" si="0"/>
        <v>29</v>
      </c>
      <c r="D43" s="15">
        <f>'[1]кальк. население (2)'!$F$521*1.2</f>
        <v>1.9315965599999996</v>
      </c>
      <c r="E43" s="15">
        <f t="shared" si="5"/>
        <v>56.016300239999985</v>
      </c>
      <c r="F43" s="14">
        <f t="shared" si="1"/>
        <v>108.2</v>
      </c>
      <c r="G43" s="10">
        <v>13.95</v>
      </c>
      <c r="H43" s="16">
        <f t="shared" si="3"/>
        <v>69.966300239999981</v>
      </c>
      <c r="I43" s="11">
        <v>21.29</v>
      </c>
      <c r="J43" s="16">
        <f t="shared" si="6"/>
        <v>77.306300239999985</v>
      </c>
      <c r="K43" s="4"/>
      <c r="L43" s="4"/>
    </row>
    <row r="44" spans="1:12" ht="15.75">
      <c r="A44" s="20" t="s">
        <v>55</v>
      </c>
      <c r="B44" s="25">
        <v>7.5</v>
      </c>
      <c r="C44" s="14">
        <f t="shared" si="0"/>
        <v>15</v>
      </c>
      <c r="D44" s="15">
        <f>'[1]кальк. население (2)'!$F$521*1.2</f>
        <v>1.9315965599999996</v>
      </c>
      <c r="E44" s="15">
        <f t="shared" si="5"/>
        <v>28.973948399999994</v>
      </c>
      <c r="F44" s="14">
        <f t="shared" si="1"/>
        <v>55.97</v>
      </c>
      <c r="G44" s="10">
        <v>13.95</v>
      </c>
      <c r="H44" s="16">
        <f t="shared" si="3"/>
        <v>42.923948399999993</v>
      </c>
      <c r="I44" s="11">
        <v>21.29</v>
      </c>
      <c r="J44" s="16">
        <f t="shared" si="6"/>
        <v>50.26394839999999</v>
      </c>
      <c r="K44" s="4"/>
      <c r="L44" s="4"/>
    </row>
    <row r="45" spans="1:12" ht="15.75">
      <c r="A45" s="18" t="s">
        <v>56</v>
      </c>
      <c r="B45" s="25">
        <v>12.5</v>
      </c>
      <c r="C45" s="14">
        <f t="shared" si="0"/>
        <v>25</v>
      </c>
      <c r="D45" s="15">
        <f>'[1]кальк. население (2)'!$F$521*1.2</f>
        <v>1.9315965599999996</v>
      </c>
      <c r="E45" s="15">
        <f t="shared" si="5"/>
        <v>48.289913999999989</v>
      </c>
      <c r="F45" s="14">
        <f t="shared" si="1"/>
        <v>93.28</v>
      </c>
      <c r="G45" s="10">
        <v>13.95</v>
      </c>
      <c r="H45" s="16">
        <f t="shared" si="3"/>
        <v>62.239913999999985</v>
      </c>
      <c r="I45" s="11">
        <v>21.29</v>
      </c>
      <c r="J45" s="16">
        <f t="shared" si="6"/>
        <v>69.579913999999988</v>
      </c>
      <c r="K45" s="4"/>
      <c r="L45" s="4"/>
    </row>
    <row r="46" spans="1:12" ht="15.75">
      <c r="A46" s="20" t="s">
        <v>57</v>
      </c>
      <c r="B46" s="25">
        <v>16.5</v>
      </c>
      <c r="C46" s="14">
        <f t="shared" si="0"/>
        <v>33</v>
      </c>
      <c r="D46" s="15">
        <f>'[1]кальк. население (2)'!$F$521*1.2</f>
        <v>1.9315965599999996</v>
      </c>
      <c r="E46" s="15">
        <f t="shared" si="5"/>
        <v>63.742686479999989</v>
      </c>
      <c r="F46" s="14">
        <f t="shared" si="1"/>
        <v>123.13</v>
      </c>
      <c r="G46" s="10">
        <v>13.95</v>
      </c>
      <c r="H46" s="16">
        <f t="shared" si="3"/>
        <v>77.692686479999992</v>
      </c>
      <c r="I46" s="11">
        <v>21.29</v>
      </c>
      <c r="J46" s="16">
        <f t="shared" si="6"/>
        <v>85.032686479999995</v>
      </c>
      <c r="K46" s="4"/>
      <c r="L46" s="4"/>
    </row>
    <row r="47" spans="1:12" ht="15.75">
      <c r="A47" s="18" t="s">
        <v>57</v>
      </c>
      <c r="B47" s="25">
        <v>18.5</v>
      </c>
      <c r="C47" s="14">
        <f t="shared" si="0"/>
        <v>37</v>
      </c>
      <c r="D47" s="15">
        <f>'[1]кальк. население (2)'!$F$521*1.2</f>
        <v>1.9315965599999996</v>
      </c>
      <c r="E47" s="15">
        <f t="shared" si="5"/>
        <v>71.469072719999986</v>
      </c>
      <c r="F47" s="14">
        <f t="shared" si="1"/>
        <v>138.05000000000001</v>
      </c>
      <c r="G47" s="10">
        <v>13.95</v>
      </c>
      <c r="H47" s="16">
        <f t="shared" si="3"/>
        <v>85.419072719999988</v>
      </c>
      <c r="I47" s="11">
        <v>21.29</v>
      </c>
      <c r="J47" s="16">
        <f t="shared" si="6"/>
        <v>92.759072719999978</v>
      </c>
      <c r="K47" s="4"/>
      <c r="L47" s="4"/>
    </row>
    <row r="48" spans="1:12" ht="15.75">
      <c r="A48" s="20" t="s">
        <v>58</v>
      </c>
      <c r="B48" s="25">
        <v>19.5</v>
      </c>
      <c r="C48" s="14">
        <f t="shared" si="0"/>
        <v>39</v>
      </c>
      <c r="D48" s="15">
        <f>'[1]кальк. население (2)'!$F$521*1.2</f>
        <v>1.9315965599999996</v>
      </c>
      <c r="E48" s="15">
        <f t="shared" si="5"/>
        <v>75.332265839999977</v>
      </c>
      <c r="F48" s="14">
        <f t="shared" si="1"/>
        <v>145.51</v>
      </c>
      <c r="G48" s="10">
        <v>13.95</v>
      </c>
      <c r="H48" s="16">
        <f t="shared" si="3"/>
        <v>89.28226583999998</v>
      </c>
      <c r="I48" s="11">
        <v>21.29</v>
      </c>
      <c r="J48" s="16">
        <f t="shared" si="6"/>
        <v>96.622265839999983</v>
      </c>
      <c r="K48" s="4"/>
      <c r="L48" s="4"/>
    </row>
    <row r="49" spans="1:12" ht="15.75">
      <c r="A49" s="18" t="s">
        <v>59</v>
      </c>
      <c r="B49" s="25">
        <v>27.5</v>
      </c>
      <c r="C49" s="14">
        <f t="shared" si="0"/>
        <v>55</v>
      </c>
      <c r="D49" s="15">
        <f>'[1]кальк. население (2)'!$F$521*1.2</f>
        <v>1.9315965599999996</v>
      </c>
      <c r="E49" s="15">
        <f t="shared" si="5"/>
        <v>106.23781079999998</v>
      </c>
      <c r="F49" s="14">
        <f t="shared" si="1"/>
        <v>205.21</v>
      </c>
      <c r="G49" s="10">
        <v>13.95</v>
      </c>
      <c r="H49" s="16">
        <f t="shared" si="3"/>
        <v>120.18781079999998</v>
      </c>
      <c r="I49" s="11">
        <v>21.29</v>
      </c>
      <c r="J49" s="16">
        <f t="shared" si="6"/>
        <v>127.52781079999997</v>
      </c>
      <c r="K49" s="4"/>
      <c r="L49" s="4"/>
    </row>
    <row r="50" spans="1:12" ht="15.75">
      <c r="A50" s="20" t="s">
        <v>60</v>
      </c>
      <c r="B50" s="25">
        <v>11.5</v>
      </c>
      <c r="C50" s="14">
        <f t="shared" si="0"/>
        <v>23</v>
      </c>
      <c r="D50" s="15">
        <f>'[1]кальк. население (2)'!$F$521*1.2</f>
        <v>1.9315965599999996</v>
      </c>
      <c r="E50" s="15">
        <f t="shared" si="5"/>
        <v>44.426720879999991</v>
      </c>
      <c r="F50" s="14">
        <f t="shared" si="1"/>
        <v>85.81</v>
      </c>
      <c r="G50" s="10">
        <v>13.95</v>
      </c>
      <c r="H50" s="16">
        <f t="shared" si="3"/>
        <v>58.376720879999993</v>
      </c>
      <c r="I50" s="11">
        <v>21.29</v>
      </c>
      <c r="J50" s="16">
        <f t="shared" si="6"/>
        <v>65.716720879999997</v>
      </c>
      <c r="K50" s="4"/>
      <c r="L50" s="4"/>
    </row>
    <row r="51" spans="1:12" ht="15.75">
      <c r="A51" s="18" t="s">
        <v>61</v>
      </c>
      <c r="B51" s="25">
        <v>16.5</v>
      </c>
      <c r="C51" s="14">
        <f t="shared" si="0"/>
        <v>33</v>
      </c>
      <c r="D51" s="15">
        <f>'[1]кальк. население (2)'!$F$521*1.2</f>
        <v>1.9315965599999996</v>
      </c>
      <c r="E51" s="15">
        <f t="shared" si="5"/>
        <v>63.742686479999989</v>
      </c>
      <c r="F51" s="14">
        <f t="shared" si="1"/>
        <v>123.13</v>
      </c>
      <c r="G51" s="10">
        <v>13.95</v>
      </c>
      <c r="H51" s="16">
        <f t="shared" si="3"/>
        <v>77.692686479999992</v>
      </c>
      <c r="I51" s="11">
        <v>21.29</v>
      </c>
      <c r="J51" s="16">
        <f t="shared" si="6"/>
        <v>85.032686479999995</v>
      </c>
      <c r="K51" s="4"/>
      <c r="L51" s="4"/>
    </row>
    <row r="52" spans="1:12" ht="15.75">
      <c r="A52" s="20" t="s">
        <v>62</v>
      </c>
      <c r="B52" s="25">
        <v>38.5</v>
      </c>
      <c r="C52" s="14">
        <f t="shared" si="0"/>
        <v>77</v>
      </c>
      <c r="D52" s="15">
        <f>'[1]кальк. население (2)'!$F$521*1.2</f>
        <v>1.9315965599999996</v>
      </c>
      <c r="E52" s="15">
        <f t="shared" si="5"/>
        <v>148.73293511999998</v>
      </c>
      <c r="F52" s="14">
        <f t="shared" si="1"/>
        <v>287.29000000000002</v>
      </c>
      <c r="G52" s="10">
        <v>13.95</v>
      </c>
      <c r="H52" s="16">
        <f t="shared" si="3"/>
        <v>162.68293511999997</v>
      </c>
      <c r="I52" s="11">
        <v>21.29</v>
      </c>
      <c r="J52" s="16">
        <f t="shared" si="6"/>
        <v>170.02293511999997</v>
      </c>
      <c r="K52" s="4"/>
      <c r="L52" s="4"/>
    </row>
    <row r="53" spans="1:12" ht="15.75">
      <c r="A53" s="18" t="s">
        <v>63</v>
      </c>
      <c r="B53" s="25">
        <v>27.5</v>
      </c>
      <c r="C53" s="14">
        <f t="shared" si="0"/>
        <v>55</v>
      </c>
      <c r="D53" s="15">
        <f>'[1]кальк. население (2)'!$F$521*1.2</f>
        <v>1.9315965599999996</v>
      </c>
      <c r="E53" s="15">
        <f t="shared" si="5"/>
        <v>106.23781079999998</v>
      </c>
      <c r="F53" s="14">
        <f t="shared" si="1"/>
        <v>205.21</v>
      </c>
      <c r="G53" s="10">
        <v>13.95</v>
      </c>
      <c r="H53" s="16">
        <f t="shared" si="3"/>
        <v>120.18781079999998</v>
      </c>
      <c r="I53" s="11">
        <v>21.29</v>
      </c>
      <c r="J53" s="16">
        <f t="shared" si="6"/>
        <v>127.52781079999997</v>
      </c>
      <c r="K53" s="4"/>
      <c r="L53" s="4"/>
    </row>
    <row r="54" spans="1:12" ht="15.75">
      <c r="A54" s="20" t="s">
        <v>64</v>
      </c>
      <c r="B54" s="25">
        <v>25.5</v>
      </c>
      <c r="C54" s="14">
        <f t="shared" si="0"/>
        <v>51</v>
      </c>
      <c r="D54" s="15">
        <f>'[1]кальк. население (2)'!$F$521*1.2</f>
        <v>1.9315965599999996</v>
      </c>
      <c r="E54" s="15">
        <f t="shared" si="5"/>
        <v>98.51142455999998</v>
      </c>
      <c r="F54" s="14">
        <f t="shared" si="1"/>
        <v>190.28</v>
      </c>
      <c r="G54" s="10">
        <v>13.95</v>
      </c>
      <c r="H54" s="16">
        <f t="shared" si="3"/>
        <v>112.46142455999998</v>
      </c>
      <c r="I54" s="11">
        <v>21.29</v>
      </c>
      <c r="J54" s="16">
        <f t="shared" si="6"/>
        <v>119.80142455999999</v>
      </c>
      <c r="K54" s="4"/>
      <c r="L54" s="4"/>
    </row>
    <row r="55" spans="1:12" ht="15.75">
      <c r="A55" s="18" t="s">
        <v>65</v>
      </c>
      <c r="B55" s="25">
        <v>18.5</v>
      </c>
      <c r="C55" s="14">
        <f t="shared" si="0"/>
        <v>37</v>
      </c>
      <c r="D55" s="15">
        <f>'[1]кальк. население (2)'!$F$521*1.2</f>
        <v>1.9315965599999996</v>
      </c>
      <c r="E55" s="15">
        <f t="shared" si="5"/>
        <v>71.469072719999986</v>
      </c>
      <c r="F55" s="14">
        <f t="shared" si="1"/>
        <v>138.05000000000001</v>
      </c>
      <c r="G55" s="10">
        <v>13.95</v>
      </c>
      <c r="H55" s="16">
        <f t="shared" si="3"/>
        <v>85.419072719999988</v>
      </c>
      <c r="I55" s="11">
        <v>21.29</v>
      </c>
      <c r="J55" s="16">
        <f t="shared" si="6"/>
        <v>92.759072719999978</v>
      </c>
      <c r="K55" s="4"/>
      <c r="L55" s="4"/>
    </row>
    <row r="56" spans="1:12" ht="15.75">
      <c r="A56" s="19" t="s">
        <v>66</v>
      </c>
      <c r="B56" s="25">
        <v>23.5</v>
      </c>
      <c r="C56" s="14">
        <f t="shared" si="0"/>
        <v>47</v>
      </c>
      <c r="D56" s="15">
        <f>'[1]кальк. население (2)'!$F$521*1.2</f>
        <v>1.9315965599999996</v>
      </c>
      <c r="E56" s="15">
        <f t="shared" si="5"/>
        <v>90.785038319999984</v>
      </c>
      <c r="F56" s="14">
        <f t="shared" si="1"/>
        <v>175.36</v>
      </c>
      <c r="G56" s="10">
        <v>13.95</v>
      </c>
      <c r="H56" s="16">
        <f t="shared" si="3"/>
        <v>104.73503831999999</v>
      </c>
      <c r="I56" s="11">
        <v>21.29</v>
      </c>
      <c r="J56" s="16">
        <f t="shared" si="6"/>
        <v>112.07503831999998</v>
      </c>
      <c r="K56" s="4"/>
      <c r="L56" s="4"/>
    </row>
    <row r="57" spans="1:12" ht="15.75">
      <c r="A57" s="21" t="s">
        <v>67</v>
      </c>
      <c r="B57" s="25">
        <v>39.5</v>
      </c>
      <c r="C57" s="14">
        <f t="shared" si="0"/>
        <v>79</v>
      </c>
      <c r="D57" s="15">
        <f>'[1]кальк. население (2)'!$F$521*1.2</f>
        <v>1.9315965599999996</v>
      </c>
      <c r="E57" s="15">
        <f t="shared" si="5"/>
        <v>152.59612823999996</v>
      </c>
      <c r="F57" s="14">
        <f t="shared" si="1"/>
        <v>294.75</v>
      </c>
      <c r="G57" s="10">
        <v>13.95</v>
      </c>
      <c r="H57" s="16">
        <f t="shared" si="3"/>
        <v>166.54612823999994</v>
      </c>
      <c r="I57" s="11">
        <v>21.29</v>
      </c>
      <c r="J57" s="16">
        <f t="shared" si="6"/>
        <v>173.88612823999995</v>
      </c>
      <c r="K57" s="4"/>
      <c r="L57" s="4"/>
    </row>
    <row r="58" spans="1:12" ht="15.75">
      <c r="A58" s="19" t="s">
        <v>68</v>
      </c>
      <c r="B58" s="25">
        <v>14.5</v>
      </c>
      <c r="C58" s="14">
        <f t="shared" si="0"/>
        <v>29</v>
      </c>
      <c r="D58" s="15">
        <f>'[1]кальк. население (2)'!$F$521*1.2</f>
        <v>1.9315965599999996</v>
      </c>
      <c r="E58" s="15">
        <f t="shared" si="5"/>
        <v>56.016300239999985</v>
      </c>
      <c r="F58" s="14">
        <f t="shared" si="1"/>
        <v>108.2</v>
      </c>
      <c r="G58" s="10">
        <v>13.95</v>
      </c>
      <c r="H58" s="16">
        <f t="shared" si="3"/>
        <v>69.966300239999981</v>
      </c>
      <c r="I58" s="11">
        <v>21.29</v>
      </c>
      <c r="J58" s="16">
        <f t="shared" si="6"/>
        <v>77.306300239999985</v>
      </c>
      <c r="K58" s="4"/>
      <c r="L58" s="4"/>
    </row>
    <row r="59" spans="1:12" ht="15.75">
      <c r="A59" s="21" t="s">
        <v>69</v>
      </c>
      <c r="B59" s="25">
        <v>12.5</v>
      </c>
      <c r="C59" s="14">
        <f t="shared" si="0"/>
        <v>25</v>
      </c>
      <c r="D59" s="15">
        <f>'[1]кальк. население (2)'!$F$521*1.2</f>
        <v>1.9315965599999996</v>
      </c>
      <c r="E59" s="15">
        <f t="shared" si="5"/>
        <v>48.289913999999989</v>
      </c>
      <c r="F59" s="14">
        <f t="shared" si="1"/>
        <v>93.28</v>
      </c>
      <c r="G59" s="10">
        <v>13.95</v>
      </c>
      <c r="H59" s="16">
        <f t="shared" si="3"/>
        <v>62.239913999999985</v>
      </c>
      <c r="I59" s="11">
        <v>21.29</v>
      </c>
      <c r="J59" s="16">
        <f t="shared" si="6"/>
        <v>69.579913999999988</v>
      </c>
      <c r="K59" s="4"/>
      <c r="L59" s="4"/>
    </row>
    <row r="60" spans="1:12" ht="15.75">
      <c r="A60" s="19" t="s">
        <v>70</v>
      </c>
      <c r="B60" s="25">
        <v>19.5</v>
      </c>
      <c r="C60" s="14">
        <f t="shared" si="0"/>
        <v>39</v>
      </c>
      <c r="D60" s="15">
        <f>'[1]кальк. население (2)'!$F$521*1.2</f>
        <v>1.9315965599999996</v>
      </c>
      <c r="E60" s="15">
        <f t="shared" si="5"/>
        <v>75.332265839999977</v>
      </c>
      <c r="F60" s="14">
        <f t="shared" si="1"/>
        <v>145.51</v>
      </c>
      <c r="G60" s="10">
        <v>13.95</v>
      </c>
      <c r="H60" s="16">
        <f t="shared" si="3"/>
        <v>89.28226583999998</v>
      </c>
      <c r="I60" s="11">
        <v>21.29</v>
      </c>
      <c r="J60" s="16">
        <f t="shared" si="6"/>
        <v>96.622265839999983</v>
      </c>
      <c r="K60" s="4"/>
      <c r="L60" s="4"/>
    </row>
    <row r="61" spans="1:12" ht="15.75">
      <c r="A61" s="20" t="s">
        <v>71</v>
      </c>
      <c r="B61" s="25">
        <v>16.5</v>
      </c>
      <c r="C61" s="14">
        <f t="shared" si="0"/>
        <v>33</v>
      </c>
      <c r="D61" s="15">
        <f>'[1]кальк. население (2)'!$F$521*1.2</f>
        <v>1.9315965599999996</v>
      </c>
      <c r="E61" s="15">
        <f t="shared" si="5"/>
        <v>63.742686479999989</v>
      </c>
      <c r="F61" s="14">
        <f t="shared" si="1"/>
        <v>123.13</v>
      </c>
      <c r="G61" s="10">
        <v>13.95</v>
      </c>
      <c r="H61" s="16">
        <f t="shared" si="3"/>
        <v>77.692686479999992</v>
      </c>
      <c r="I61" s="11">
        <v>21.29</v>
      </c>
      <c r="J61" s="16">
        <f t="shared" si="6"/>
        <v>85.032686479999995</v>
      </c>
      <c r="K61" s="4"/>
      <c r="L61" s="4"/>
    </row>
    <row r="62" spans="1:12" ht="15.75">
      <c r="A62" s="18" t="s">
        <v>72</v>
      </c>
      <c r="B62" s="25">
        <v>11.5</v>
      </c>
      <c r="C62" s="14">
        <f t="shared" si="0"/>
        <v>23</v>
      </c>
      <c r="D62" s="15">
        <f>'[1]кальк. население (2)'!$F$521*1.2</f>
        <v>1.9315965599999996</v>
      </c>
      <c r="E62" s="15">
        <f t="shared" si="5"/>
        <v>44.426720879999991</v>
      </c>
      <c r="F62" s="14">
        <f t="shared" si="1"/>
        <v>85.81</v>
      </c>
      <c r="G62" s="10">
        <v>13.95</v>
      </c>
      <c r="H62" s="16">
        <f t="shared" si="3"/>
        <v>58.376720879999993</v>
      </c>
      <c r="I62" s="11">
        <v>21.29</v>
      </c>
      <c r="J62" s="16">
        <f t="shared" si="6"/>
        <v>65.716720879999997</v>
      </c>
      <c r="K62" s="4"/>
      <c r="L62" s="4"/>
    </row>
    <row r="63" spans="1:12" ht="15.75">
      <c r="A63" s="21" t="s">
        <v>73</v>
      </c>
      <c r="B63" s="25">
        <v>27.5</v>
      </c>
      <c r="C63" s="14">
        <f t="shared" si="0"/>
        <v>55</v>
      </c>
      <c r="D63" s="15">
        <f>'[1]кальк. население (2)'!$F$521*1.2</f>
        <v>1.9315965599999996</v>
      </c>
      <c r="E63" s="15">
        <f t="shared" si="5"/>
        <v>106.23781079999998</v>
      </c>
      <c r="F63" s="14">
        <f t="shared" si="1"/>
        <v>205.21</v>
      </c>
      <c r="G63" s="10">
        <v>13.95</v>
      </c>
      <c r="H63" s="16">
        <f t="shared" si="3"/>
        <v>120.18781079999998</v>
      </c>
      <c r="I63" s="11">
        <v>21.29</v>
      </c>
      <c r="J63" s="16">
        <f t="shared" si="6"/>
        <v>127.52781079999997</v>
      </c>
      <c r="K63" s="4"/>
      <c r="L63" s="4"/>
    </row>
    <row r="64" spans="1:12" ht="15.75">
      <c r="A64" s="18" t="s">
        <v>74</v>
      </c>
      <c r="B64" s="25">
        <v>20.5</v>
      </c>
      <c r="C64" s="14">
        <f t="shared" si="0"/>
        <v>41</v>
      </c>
      <c r="D64" s="15">
        <f>'[1]кальк. население (2)'!$F$521*1.2</f>
        <v>1.9315965599999996</v>
      </c>
      <c r="E64" s="15">
        <f t="shared" si="5"/>
        <v>79.195458959999982</v>
      </c>
      <c r="F64" s="14">
        <f t="shared" si="1"/>
        <v>152.97</v>
      </c>
      <c r="G64" s="10">
        <v>13.95</v>
      </c>
      <c r="H64" s="16">
        <f t="shared" si="3"/>
        <v>93.145458959999985</v>
      </c>
      <c r="I64" s="11">
        <v>21.29</v>
      </c>
      <c r="J64" s="16">
        <f t="shared" si="6"/>
        <v>100.48545895999999</v>
      </c>
      <c r="K64" s="4"/>
      <c r="L64" s="4"/>
    </row>
    <row r="65" spans="1:12" ht="15.75">
      <c r="A65" s="20" t="s">
        <v>75</v>
      </c>
      <c r="B65" s="25">
        <v>13.5</v>
      </c>
      <c r="C65" s="14">
        <f t="shared" si="0"/>
        <v>27</v>
      </c>
      <c r="D65" s="15">
        <f>'[1]кальк. население (2)'!$F$521*1.2</f>
        <v>1.9315965599999996</v>
      </c>
      <c r="E65" s="15">
        <f t="shared" si="5"/>
        <v>52.153107119999987</v>
      </c>
      <c r="F65" s="14">
        <f t="shared" si="1"/>
        <v>100.74</v>
      </c>
      <c r="G65" s="10">
        <v>13.95</v>
      </c>
      <c r="H65" s="16">
        <f t="shared" si="3"/>
        <v>66.10310711999999</v>
      </c>
      <c r="I65" s="11">
        <v>21.29</v>
      </c>
      <c r="J65" s="16">
        <f t="shared" si="6"/>
        <v>73.443107119999979</v>
      </c>
      <c r="K65" s="4"/>
      <c r="L65" s="4"/>
    </row>
    <row r="66" spans="1:12" ht="15.75">
      <c r="A66" s="18" t="s">
        <v>76</v>
      </c>
      <c r="B66" s="25">
        <v>16.5</v>
      </c>
      <c r="C66" s="14">
        <f t="shared" si="0"/>
        <v>33</v>
      </c>
      <c r="D66" s="15">
        <f>'[1]кальк. население (2)'!$F$521*1.2</f>
        <v>1.9315965599999996</v>
      </c>
      <c r="E66" s="15">
        <f t="shared" si="5"/>
        <v>63.742686479999989</v>
      </c>
      <c r="F66" s="14">
        <f t="shared" si="1"/>
        <v>123.13</v>
      </c>
      <c r="G66" s="10">
        <v>13.95</v>
      </c>
      <c r="H66" s="16">
        <f t="shared" si="3"/>
        <v>77.692686479999992</v>
      </c>
      <c r="I66" s="11">
        <v>21.29</v>
      </c>
      <c r="J66" s="16">
        <f t="shared" si="6"/>
        <v>85.032686479999995</v>
      </c>
      <c r="K66" s="4"/>
      <c r="L66" s="4"/>
    </row>
    <row r="67" spans="1:12" ht="15.75">
      <c r="A67" s="21" t="s">
        <v>77</v>
      </c>
      <c r="B67" s="25">
        <v>10.5</v>
      </c>
      <c r="C67" s="14">
        <f t="shared" si="0"/>
        <v>21</v>
      </c>
      <c r="D67" s="15">
        <f>'[1]кальк. население (2)'!$F$521*1.2</f>
        <v>1.9315965599999996</v>
      </c>
      <c r="E67" s="15">
        <f t="shared" si="5"/>
        <v>40.563527759999992</v>
      </c>
      <c r="F67" s="14">
        <f t="shared" si="1"/>
        <v>78.349999999999994</v>
      </c>
      <c r="G67" s="10">
        <v>13.95</v>
      </c>
      <c r="H67" s="16">
        <f t="shared" si="3"/>
        <v>54.513527759999988</v>
      </c>
      <c r="I67" s="11">
        <v>21.29</v>
      </c>
      <c r="J67" s="16">
        <f t="shared" si="6"/>
        <v>61.853527759999992</v>
      </c>
      <c r="K67" s="4"/>
      <c r="L67" s="4"/>
    </row>
    <row r="68" spans="1:12" ht="15.75">
      <c r="A68" s="18" t="s">
        <v>78</v>
      </c>
      <c r="B68" s="25">
        <v>20.5</v>
      </c>
      <c r="C68" s="14">
        <f t="shared" si="0"/>
        <v>41</v>
      </c>
      <c r="D68" s="15">
        <f>'[1]кальк. население (2)'!$F$521*1.2</f>
        <v>1.9315965599999996</v>
      </c>
      <c r="E68" s="15">
        <f t="shared" si="5"/>
        <v>79.195458959999982</v>
      </c>
      <c r="F68" s="14">
        <f t="shared" si="1"/>
        <v>152.97</v>
      </c>
      <c r="G68" s="10">
        <v>13.95</v>
      </c>
      <c r="H68" s="16">
        <f t="shared" si="3"/>
        <v>93.145458959999985</v>
      </c>
      <c r="I68" s="11">
        <v>21.29</v>
      </c>
      <c r="J68" s="16">
        <f t="shared" si="6"/>
        <v>100.48545895999999</v>
      </c>
      <c r="K68" s="4"/>
      <c r="L68" s="4"/>
    </row>
    <row r="69" spans="1:12" ht="15.75">
      <c r="A69" s="20" t="s">
        <v>79</v>
      </c>
      <c r="B69" s="25">
        <v>21.5</v>
      </c>
      <c r="C69" s="14">
        <f t="shared" si="0"/>
        <v>43</v>
      </c>
      <c r="D69" s="15">
        <f>'[1]кальк. население (2)'!$F$521*1.2</f>
        <v>1.9315965599999996</v>
      </c>
      <c r="E69" s="15">
        <f t="shared" si="5"/>
        <v>83.058652079999987</v>
      </c>
      <c r="F69" s="14">
        <f t="shared" si="1"/>
        <v>160.44</v>
      </c>
      <c r="G69" s="10">
        <v>13.95</v>
      </c>
      <c r="H69" s="16">
        <f t="shared" si="3"/>
        <v>97.00865207999999</v>
      </c>
      <c r="I69" s="11">
        <v>21.29</v>
      </c>
      <c r="J69" s="16">
        <f t="shared" si="6"/>
        <v>104.34865207999999</v>
      </c>
      <c r="K69" s="4"/>
      <c r="L69" s="4"/>
    </row>
    <row r="70" spans="1:12" ht="15.75">
      <c r="A70" s="18" t="s">
        <v>80</v>
      </c>
      <c r="B70" s="25">
        <v>8.5</v>
      </c>
      <c r="C70" s="14">
        <f t="shared" si="0"/>
        <v>17</v>
      </c>
      <c r="D70" s="15">
        <f>'[1]кальк. население (2)'!$F$521*1.2</f>
        <v>1.9315965599999996</v>
      </c>
      <c r="E70" s="15">
        <f t="shared" si="5"/>
        <v>32.837141519999996</v>
      </c>
      <c r="F70" s="14">
        <f t="shared" si="1"/>
        <v>63.43</v>
      </c>
      <c r="G70" s="10">
        <v>13.95</v>
      </c>
      <c r="H70" s="16">
        <f t="shared" si="3"/>
        <v>46.787141519999992</v>
      </c>
      <c r="I70" s="11">
        <v>21.29</v>
      </c>
      <c r="J70" s="16">
        <f t="shared" si="6"/>
        <v>54.127141519999995</v>
      </c>
      <c r="K70" s="4"/>
      <c r="L70" s="4"/>
    </row>
    <row r="71" spans="1:12" ht="15.75">
      <c r="A71" s="18" t="s">
        <v>81</v>
      </c>
      <c r="B71" s="25">
        <v>32.5</v>
      </c>
      <c r="C71" s="14">
        <f t="shared" ref="C71:C123" si="7">B71*2</f>
        <v>65</v>
      </c>
      <c r="D71" s="15">
        <f>'[1]кальк. население (2)'!$F$521*1.2</f>
        <v>1.9315965599999996</v>
      </c>
      <c r="E71" s="15">
        <f t="shared" si="5"/>
        <v>125.55377639999998</v>
      </c>
      <c r="F71" s="14">
        <f t="shared" ref="F71:F123" si="8">ROUND(D71*E71,2)</f>
        <v>242.52</v>
      </c>
      <c r="G71" s="10">
        <v>13.95</v>
      </c>
      <c r="H71" s="16">
        <f t="shared" si="3"/>
        <v>139.50377639999996</v>
      </c>
      <c r="I71" s="11">
        <v>21.29</v>
      </c>
      <c r="J71" s="16">
        <f t="shared" si="6"/>
        <v>146.84377639999997</v>
      </c>
      <c r="K71" s="4"/>
      <c r="L71" s="4"/>
    </row>
    <row r="72" spans="1:12" ht="15.75">
      <c r="A72" s="19" t="s">
        <v>82</v>
      </c>
      <c r="B72" s="25">
        <v>6.5</v>
      </c>
      <c r="C72" s="14">
        <f t="shared" si="7"/>
        <v>13</v>
      </c>
      <c r="D72" s="15">
        <f>'[1]кальк. население (2)'!$F$521*1.2</f>
        <v>1.9315965599999996</v>
      </c>
      <c r="E72" s="15">
        <f t="shared" si="5"/>
        <v>25.110755279999996</v>
      </c>
      <c r="F72" s="14">
        <f t="shared" si="8"/>
        <v>48.5</v>
      </c>
      <c r="G72" s="10">
        <v>13.95</v>
      </c>
      <c r="H72" s="16">
        <f t="shared" ref="H72:H84" si="9">E72+G72</f>
        <v>39.060755279999995</v>
      </c>
      <c r="I72" s="11">
        <v>21.29</v>
      </c>
      <c r="J72" s="16">
        <f t="shared" si="6"/>
        <v>46.400755279999998</v>
      </c>
      <c r="K72" s="4"/>
      <c r="L72" s="4"/>
    </row>
    <row r="73" spans="1:12" ht="15.75">
      <c r="A73" s="18" t="s">
        <v>83</v>
      </c>
      <c r="B73" s="25">
        <v>22.5</v>
      </c>
      <c r="C73" s="14">
        <f t="shared" si="7"/>
        <v>45</v>
      </c>
      <c r="D73" s="15">
        <f>'[1]кальк. население (2)'!$F$521*1.2</f>
        <v>1.9315965599999996</v>
      </c>
      <c r="E73" s="15">
        <f t="shared" si="5"/>
        <v>86.921845199999979</v>
      </c>
      <c r="F73" s="14">
        <f t="shared" si="8"/>
        <v>167.9</v>
      </c>
      <c r="G73" s="10">
        <v>13.95</v>
      </c>
      <c r="H73" s="16">
        <f t="shared" si="9"/>
        <v>100.87184519999998</v>
      </c>
      <c r="I73" s="11">
        <v>21.29</v>
      </c>
      <c r="J73" s="16">
        <f t="shared" si="6"/>
        <v>108.21184519999997</v>
      </c>
      <c r="K73" s="4"/>
      <c r="L73" s="4"/>
    </row>
    <row r="74" spans="1:12" ht="15.75">
      <c r="A74" s="18" t="s">
        <v>84</v>
      </c>
      <c r="B74" s="25">
        <v>9.5</v>
      </c>
      <c r="C74" s="14">
        <f t="shared" si="7"/>
        <v>19</v>
      </c>
      <c r="D74" s="15">
        <f>'[1]кальк. население (2)'!$F$521*1.2</f>
        <v>1.9315965599999996</v>
      </c>
      <c r="E74" s="15">
        <f t="shared" si="5"/>
        <v>36.700334639999994</v>
      </c>
      <c r="F74" s="14">
        <f t="shared" si="8"/>
        <v>70.89</v>
      </c>
      <c r="G74" s="10">
        <v>13.95</v>
      </c>
      <c r="H74" s="16">
        <f t="shared" si="9"/>
        <v>50.650334639999997</v>
      </c>
      <c r="I74" s="11">
        <v>21.29</v>
      </c>
      <c r="J74" s="16">
        <f t="shared" si="6"/>
        <v>57.990334639999993</v>
      </c>
      <c r="K74" s="4"/>
      <c r="L74" s="4"/>
    </row>
    <row r="75" spans="1:12" ht="15.75">
      <c r="A75" s="21" t="s">
        <v>85</v>
      </c>
      <c r="B75" s="25">
        <v>37.5</v>
      </c>
      <c r="C75" s="14">
        <f t="shared" si="7"/>
        <v>75</v>
      </c>
      <c r="D75" s="15">
        <f>'[1]кальк. население (2)'!$F$521*1.2</f>
        <v>1.9315965599999996</v>
      </c>
      <c r="E75" s="15">
        <f t="shared" si="5"/>
        <v>144.86974199999997</v>
      </c>
      <c r="F75" s="14">
        <f t="shared" si="8"/>
        <v>279.83</v>
      </c>
      <c r="G75" s="10">
        <v>13.95</v>
      </c>
      <c r="H75" s="16">
        <f t="shared" si="9"/>
        <v>158.81974199999996</v>
      </c>
      <c r="I75" s="11">
        <v>21.29</v>
      </c>
      <c r="J75" s="16">
        <f t="shared" si="6"/>
        <v>166.15974199999997</v>
      </c>
      <c r="K75" s="4"/>
      <c r="L75" s="4"/>
    </row>
    <row r="76" spans="1:12" ht="15.75">
      <c r="A76" s="19" t="s">
        <v>86</v>
      </c>
      <c r="B76" s="25">
        <v>16.5</v>
      </c>
      <c r="C76" s="14">
        <f t="shared" si="7"/>
        <v>33</v>
      </c>
      <c r="D76" s="15">
        <f>'[1]кальк. население (2)'!$F$521*1.2</f>
        <v>1.9315965599999996</v>
      </c>
      <c r="E76" s="15">
        <f t="shared" si="5"/>
        <v>63.742686479999989</v>
      </c>
      <c r="F76" s="14">
        <f t="shared" si="8"/>
        <v>123.13</v>
      </c>
      <c r="G76" s="10">
        <v>13.95</v>
      </c>
      <c r="H76" s="16">
        <f t="shared" si="9"/>
        <v>77.692686479999992</v>
      </c>
      <c r="I76" s="11">
        <v>21.29</v>
      </c>
      <c r="J76" s="16">
        <f t="shared" si="6"/>
        <v>85.032686479999995</v>
      </c>
      <c r="K76" s="4"/>
      <c r="L76" s="4"/>
    </row>
    <row r="77" spans="1:12" ht="15.75">
      <c r="A77" s="18" t="s">
        <v>87</v>
      </c>
      <c r="B77" s="25">
        <v>13.5</v>
      </c>
      <c r="C77" s="14">
        <f t="shared" si="7"/>
        <v>27</v>
      </c>
      <c r="D77" s="15">
        <f>'[1]кальк. население (2)'!$F$521*1.2</f>
        <v>1.9315965599999996</v>
      </c>
      <c r="E77" s="15">
        <f t="shared" si="5"/>
        <v>52.153107119999987</v>
      </c>
      <c r="F77" s="14">
        <f t="shared" si="8"/>
        <v>100.74</v>
      </c>
      <c r="G77" s="10">
        <v>13.95</v>
      </c>
      <c r="H77" s="16">
        <f t="shared" si="9"/>
        <v>66.10310711999999</v>
      </c>
      <c r="I77" s="11">
        <v>21.29</v>
      </c>
      <c r="J77" s="16">
        <f t="shared" si="6"/>
        <v>73.443107119999979</v>
      </c>
      <c r="K77" s="4"/>
      <c r="L77" s="4"/>
    </row>
    <row r="78" spans="1:12" ht="15.75">
      <c r="A78" s="20" t="s">
        <v>88</v>
      </c>
      <c r="B78" s="25">
        <v>13.5</v>
      </c>
      <c r="C78" s="14">
        <f t="shared" si="7"/>
        <v>27</v>
      </c>
      <c r="D78" s="15">
        <f>'[1]кальк. население (2)'!$F$521*1.2</f>
        <v>1.9315965599999996</v>
      </c>
      <c r="E78" s="15">
        <f t="shared" si="5"/>
        <v>52.153107119999987</v>
      </c>
      <c r="F78" s="14">
        <f t="shared" si="8"/>
        <v>100.74</v>
      </c>
      <c r="G78" s="10">
        <v>13.95</v>
      </c>
      <c r="H78" s="16">
        <f t="shared" si="9"/>
        <v>66.10310711999999</v>
      </c>
      <c r="I78" s="11">
        <v>21.29</v>
      </c>
      <c r="J78" s="16">
        <f t="shared" si="6"/>
        <v>73.443107119999979</v>
      </c>
      <c r="K78" s="4"/>
      <c r="L78" s="4"/>
    </row>
    <row r="79" spans="1:12" ht="15.75">
      <c r="A79" s="18" t="s">
        <v>89</v>
      </c>
      <c r="B79" s="25">
        <v>5.5</v>
      </c>
      <c r="C79" s="14">
        <f t="shared" si="7"/>
        <v>11</v>
      </c>
      <c r="D79" s="15">
        <f>'[1]кальк. население (2)'!$F$521*1.2</f>
        <v>1.9315965599999996</v>
      </c>
      <c r="E79" s="15">
        <f t="shared" si="5"/>
        <v>21.247562159999994</v>
      </c>
      <c r="F79" s="14">
        <f t="shared" si="8"/>
        <v>41.04</v>
      </c>
      <c r="G79" s="10">
        <v>13.95</v>
      </c>
      <c r="H79" s="16">
        <f t="shared" si="9"/>
        <v>35.19756215999999</v>
      </c>
      <c r="I79" s="11">
        <v>21.29</v>
      </c>
      <c r="J79" s="16">
        <f t="shared" si="6"/>
        <v>42.537562159999993</v>
      </c>
      <c r="K79" s="4"/>
      <c r="L79" s="4"/>
    </row>
    <row r="80" spans="1:12" ht="15.75">
      <c r="A80" s="19" t="s">
        <v>90</v>
      </c>
      <c r="B80" s="25">
        <v>39.5</v>
      </c>
      <c r="C80" s="14">
        <f t="shared" si="7"/>
        <v>79</v>
      </c>
      <c r="D80" s="15">
        <f>'[1]кальк. население (2)'!$F$521*1.2</f>
        <v>1.9315965599999996</v>
      </c>
      <c r="E80" s="15">
        <f t="shared" si="5"/>
        <v>152.59612823999996</v>
      </c>
      <c r="F80" s="14">
        <f t="shared" si="8"/>
        <v>294.75</v>
      </c>
      <c r="G80" s="10">
        <v>13.95</v>
      </c>
      <c r="H80" s="16">
        <f t="shared" si="9"/>
        <v>166.54612823999994</v>
      </c>
      <c r="I80" s="11">
        <v>21.29</v>
      </c>
      <c r="J80" s="16">
        <f t="shared" si="6"/>
        <v>173.88612823999995</v>
      </c>
      <c r="K80" s="4"/>
      <c r="L80" s="4"/>
    </row>
    <row r="81" spans="1:12" ht="15.75">
      <c r="A81" s="20" t="s">
        <v>91</v>
      </c>
      <c r="B81" s="25">
        <v>8.5</v>
      </c>
      <c r="C81" s="14">
        <f t="shared" si="7"/>
        <v>17</v>
      </c>
      <c r="D81" s="15">
        <f>'[1]кальк. население (2)'!$F$521*1.2</f>
        <v>1.9315965599999996</v>
      </c>
      <c r="E81" s="15">
        <f t="shared" si="5"/>
        <v>32.837141519999996</v>
      </c>
      <c r="F81" s="14">
        <f t="shared" si="8"/>
        <v>63.43</v>
      </c>
      <c r="G81" s="10">
        <v>13.95</v>
      </c>
      <c r="H81" s="16">
        <f t="shared" si="9"/>
        <v>46.787141519999992</v>
      </c>
      <c r="I81" s="11">
        <v>21.29</v>
      </c>
      <c r="J81" s="16">
        <f t="shared" si="6"/>
        <v>54.127141519999995</v>
      </c>
      <c r="K81" s="4"/>
      <c r="L81" s="4"/>
    </row>
    <row r="82" spans="1:12" ht="15.75">
      <c r="A82" s="18" t="s">
        <v>92</v>
      </c>
      <c r="B82" s="25">
        <v>14.5</v>
      </c>
      <c r="C82" s="14">
        <f t="shared" si="7"/>
        <v>29</v>
      </c>
      <c r="D82" s="15">
        <f>'[1]кальк. население (2)'!$F$521*1.2</f>
        <v>1.9315965599999996</v>
      </c>
      <c r="E82" s="15">
        <f t="shared" si="5"/>
        <v>56.016300239999985</v>
      </c>
      <c r="F82" s="14">
        <f t="shared" si="8"/>
        <v>108.2</v>
      </c>
      <c r="G82" s="10">
        <v>13.95</v>
      </c>
      <c r="H82" s="16">
        <f t="shared" si="9"/>
        <v>69.966300239999981</v>
      </c>
      <c r="I82" s="11">
        <v>21.29</v>
      </c>
      <c r="J82" s="16">
        <f t="shared" si="6"/>
        <v>77.306300239999985</v>
      </c>
      <c r="K82" s="4"/>
      <c r="L82" s="4"/>
    </row>
    <row r="83" spans="1:12" ht="15.75">
      <c r="A83" s="18" t="s">
        <v>93</v>
      </c>
      <c r="B83" s="25">
        <v>28.5</v>
      </c>
      <c r="C83" s="14">
        <f t="shared" si="7"/>
        <v>57</v>
      </c>
      <c r="D83" s="15">
        <f>'[1]кальк. население (2)'!$F$521*1.2</f>
        <v>1.9315965599999996</v>
      </c>
      <c r="E83" s="15">
        <f t="shared" si="5"/>
        <v>110.10100391999998</v>
      </c>
      <c r="F83" s="14">
        <f t="shared" si="8"/>
        <v>212.67</v>
      </c>
      <c r="G83" s="10">
        <v>13.95</v>
      </c>
      <c r="H83" s="16">
        <f t="shared" si="9"/>
        <v>124.05100391999999</v>
      </c>
      <c r="I83" s="11">
        <v>21.29</v>
      </c>
      <c r="J83" s="16">
        <f t="shared" si="6"/>
        <v>131.39100391999997</v>
      </c>
      <c r="K83" s="4"/>
      <c r="L83" s="4"/>
    </row>
    <row r="84" spans="1:12" ht="15.75">
      <c r="A84" s="18" t="s">
        <v>94</v>
      </c>
      <c r="B84" s="25">
        <v>32.5</v>
      </c>
      <c r="C84" s="14">
        <f t="shared" si="7"/>
        <v>65</v>
      </c>
      <c r="D84" s="15">
        <f>'[1]кальк. население (2)'!$F$521*1.2</f>
        <v>1.9315965599999996</v>
      </c>
      <c r="E84" s="15">
        <f t="shared" si="5"/>
        <v>125.55377639999998</v>
      </c>
      <c r="F84" s="14">
        <f t="shared" si="8"/>
        <v>242.52</v>
      </c>
      <c r="G84" s="10">
        <v>13.95</v>
      </c>
      <c r="H84" s="16">
        <f t="shared" si="9"/>
        <v>139.50377639999996</v>
      </c>
      <c r="I84" s="11">
        <v>21.29</v>
      </c>
      <c r="J84" s="16">
        <f>E84+I84</f>
        <v>146.84377639999997</v>
      </c>
      <c r="K84" s="4"/>
      <c r="L84" s="4"/>
    </row>
    <row r="85" spans="1:12" ht="94.5">
      <c r="A85" s="22" t="s">
        <v>44</v>
      </c>
      <c r="B85" s="23" t="s">
        <v>2</v>
      </c>
      <c r="C85" s="23" t="s">
        <v>3</v>
      </c>
      <c r="D85" s="27" t="s">
        <v>95</v>
      </c>
      <c r="E85" s="27" t="s">
        <v>5</v>
      </c>
      <c r="F85" s="23" t="s">
        <v>46</v>
      </c>
      <c r="G85" s="23" t="s">
        <v>47</v>
      </c>
      <c r="H85" s="24" t="s">
        <v>96</v>
      </c>
      <c r="I85" s="23" t="s">
        <v>48</v>
      </c>
      <c r="J85" s="24" t="s">
        <v>49</v>
      </c>
      <c r="K85" s="4"/>
      <c r="L85" s="4"/>
    </row>
    <row r="86" spans="1:12" ht="15.75">
      <c r="A86" s="18" t="s">
        <v>97</v>
      </c>
      <c r="B86" s="14">
        <v>12.5</v>
      </c>
      <c r="C86" s="14">
        <f t="shared" si="7"/>
        <v>25</v>
      </c>
      <c r="D86" s="15">
        <f>'[1]кальк. население (2)'!$F$521*1.2</f>
        <v>1.9315965599999996</v>
      </c>
      <c r="E86" s="15">
        <f t="shared" si="5"/>
        <v>48.289913999999989</v>
      </c>
      <c r="F86" s="14">
        <f t="shared" si="8"/>
        <v>93.28</v>
      </c>
      <c r="G86" s="10">
        <v>13.95</v>
      </c>
      <c r="H86" s="16">
        <f t="shared" ref="H86:H123" si="10">F86+G86</f>
        <v>107.23</v>
      </c>
      <c r="I86" s="11">
        <v>21.29</v>
      </c>
      <c r="J86" s="16">
        <f>E86+I86</f>
        <v>69.579913999999988</v>
      </c>
      <c r="K86" s="4"/>
      <c r="L86" s="4"/>
    </row>
    <row r="87" spans="1:12" ht="15.75">
      <c r="A87" s="18" t="s">
        <v>98</v>
      </c>
      <c r="B87" s="14">
        <v>11.5</v>
      </c>
      <c r="C87" s="14">
        <f t="shared" si="7"/>
        <v>23</v>
      </c>
      <c r="D87" s="15">
        <f>'[1]кальк. население (2)'!$F$521*1.2</f>
        <v>1.9315965599999996</v>
      </c>
      <c r="E87" s="15">
        <f t="shared" si="5"/>
        <v>44.426720879999991</v>
      </c>
      <c r="F87" s="14">
        <f t="shared" si="8"/>
        <v>85.81</v>
      </c>
      <c r="G87" s="10">
        <v>13.95</v>
      </c>
      <c r="H87" s="16">
        <f t="shared" si="10"/>
        <v>99.76</v>
      </c>
      <c r="I87" s="11">
        <v>21.29</v>
      </c>
      <c r="J87" s="16">
        <f t="shared" ref="J87:J123" si="11">E87+I87</f>
        <v>65.716720879999997</v>
      </c>
      <c r="K87" s="4"/>
      <c r="L87" s="4"/>
    </row>
    <row r="88" spans="1:12" ht="15.75">
      <c r="A88" s="26" t="s">
        <v>99</v>
      </c>
      <c r="B88" s="14">
        <v>10.5</v>
      </c>
      <c r="C88" s="14">
        <f t="shared" si="7"/>
        <v>21</v>
      </c>
      <c r="D88" s="15">
        <f>'[1]кальк. население (2)'!$F$521*1.2</f>
        <v>1.9315965599999996</v>
      </c>
      <c r="E88" s="15">
        <f t="shared" si="5"/>
        <v>40.563527759999992</v>
      </c>
      <c r="F88" s="14">
        <f t="shared" si="8"/>
        <v>78.349999999999994</v>
      </c>
      <c r="G88" s="10">
        <v>13.95</v>
      </c>
      <c r="H88" s="16">
        <f t="shared" si="10"/>
        <v>92.3</v>
      </c>
      <c r="I88" s="11">
        <v>21.29</v>
      </c>
      <c r="J88" s="16">
        <f t="shared" si="11"/>
        <v>61.853527759999992</v>
      </c>
      <c r="K88" s="4"/>
      <c r="L88" s="4"/>
    </row>
    <row r="89" spans="1:12" ht="15.75">
      <c r="A89" s="26" t="s">
        <v>100</v>
      </c>
      <c r="B89" s="14">
        <v>8.5</v>
      </c>
      <c r="C89" s="14">
        <f t="shared" si="7"/>
        <v>17</v>
      </c>
      <c r="D89" s="15">
        <f>'[1]кальк. население (2)'!$F$521*1.2</f>
        <v>1.9315965599999996</v>
      </c>
      <c r="E89" s="15">
        <f t="shared" si="5"/>
        <v>32.837141519999996</v>
      </c>
      <c r="F89" s="14">
        <f t="shared" si="8"/>
        <v>63.43</v>
      </c>
      <c r="G89" s="10">
        <v>13.95</v>
      </c>
      <c r="H89" s="16">
        <f t="shared" si="10"/>
        <v>77.38</v>
      </c>
      <c r="I89" s="11">
        <v>21.29</v>
      </c>
      <c r="J89" s="16">
        <f t="shared" si="11"/>
        <v>54.127141519999995</v>
      </c>
      <c r="K89" s="4"/>
      <c r="L89" s="4"/>
    </row>
    <row r="90" spans="1:12" ht="15.75">
      <c r="A90" s="26" t="s">
        <v>101</v>
      </c>
      <c r="B90" s="14">
        <v>17.5</v>
      </c>
      <c r="C90" s="14">
        <f t="shared" si="7"/>
        <v>35</v>
      </c>
      <c r="D90" s="15">
        <f>'[1]кальк. население (2)'!$F$521*1.2</f>
        <v>1.9315965599999996</v>
      </c>
      <c r="E90" s="15">
        <f t="shared" si="5"/>
        <v>67.60587959999998</v>
      </c>
      <c r="F90" s="14">
        <f t="shared" si="8"/>
        <v>130.59</v>
      </c>
      <c r="G90" s="10">
        <v>13.95</v>
      </c>
      <c r="H90" s="16">
        <f t="shared" si="10"/>
        <v>144.54</v>
      </c>
      <c r="I90" s="11">
        <v>21.29</v>
      </c>
      <c r="J90" s="16">
        <f t="shared" si="11"/>
        <v>88.895879599999972</v>
      </c>
      <c r="K90" s="4"/>
      <c r="L90" s="4"/>
    </row>
    <row r="91" spans="1:12" ht="15.75">
      <c r="A91" s="21" t="s">
        <v>102</v>
      </c>
      <c r="B91" s="14">
        <v>8.5</v>
      </c>
      <c r="C91" s="14">
        <f t="shared" si="7"/>
        <v>17</v>
      </c>
      <c r="D91" s="15">
        <f>'[1]кальк. население (2)'!$F$521*1.2</f>
        <v>1.9315965599999996</v>
      </c>
      <c r="E91" s="15">
        <f t="shared" si="5"/>
        <v>32.837141519999996</v>
      </c>
      <c r="F91" s="14">
        <f t="shared" si="8"/>
        <v>63.43</v>
      </c>
      <c r="G91" s="10">
        <v>13.95</v>
      </c>
      <c r="H91" s="16">
        <f t="shared" si="10"/>
        <v>77.38</v>
      </c>
      <c r="I91" s="11">
        <v>21.29</v>
      </c>
      <c r="J91" s="16">
        <f t="shared" si="11"/>
        <v>54.127141519999995</v>
      </c>
      <c r="K91" s="4"/>
      <c r="L91" s="4"/>
    </row>
    <row r="92" spans="1:12" ht="15.75">
      <c r="A92" s="18" t="s">
        <v>103</v>
      </c>
      <c r="B92" s="14">
        <v>7.5</v>
      </c>
      <c r="C92" s="14">
        <f t="shared" si="7"/>
        <v>15</v>
      </c>
      <c r="D92" s="15">
        <f>'[1]кальк. население (2)'!$F$521*1.2</f>
        <v>1.9315965599999996</v>
      </c>
      <c r="E92" s="15">
        <f t="shared" si="5"/>
        <v>28.973948399999994</v>
      </c>
      <c r="F92" s="14">
        <f t="shared" si="8"/>
        <v>55.97</v>
      </c>
      <c r="G92" s="10">
        <v>13.95</v>
      </c>
      <c r="H92" s="16">
        <f t="shared" si="10"/>
        <v>69.92</v>
      </c>
      <c r="I92" s="11">
        <v>21.29</v>
      </c>
      <c r="J92" s="16">
        <f t="shared" si="11"/>
        <v>50.26394839999999</v>
      </c>
      <c r="K92" s="4"/>
      <c r="L92" s="4"/>
    </row>
    <row r="93" spans="1:12" ht="15.75">
      <c r="A93" s="19" t="s">
        <v>104</v>
      </c>
      <c r="B93" s="14">
        <v>13.5</v>
      </c>
      <c r="C93" s="14">
        <f t="shared" si="7"/>
        <v>27</v>
      </c>
      <c r="D93" s="15">
        <f>'[1]кальк. население (2)'!$F$521*1.2</f>
        <v>1.9315965599999996</v>
      </c>
      <c r="E93" s="15">
        <f t="shared" si="5"/>
        <v>52.153107119999987</v>
      </c>
      <c r="F93" s="14">
        <f t="shared" si="8"/>
        <v>100.74</v>
      </c>
      <c r="G93" s="10">
        <v>13.95</v>
      </c>
      <c r="H93" s="16">
        <f t="shared" si="10"/>
        <v>114.69</v>
      </c>
      <c r="I93" s="11">
        <v>21.29</v>
      </c>
      <c r="J93" s="16">
        <f t="shared" si="11"/>
        <v>73.443107119999979</v>
      </c>
      <c r="K93" s="4"/>
      <c r="L93" s="4"/>
    </row>
    <row r="94" spans="1:12" ht="15.75">
      <c r="A94" s="21" t="s">
        <v>105</v>
      </c>
      <c r="B94" s="14">
        <v>15.5</v>
      </c>
      <c r="C94" s="14">
        <f t="shared" si="7"/>
        <v>31</v>
      </c>
      <c r="D94" s="15">
        <f>'[1]кальк. население (2)'!$F$521*1.2</f>
        <v>1.9315965599999996</v>
      </c>
      <c r="E94" s="15">
        <f t="shared" si="5"/>
        <v>59.879493359999984</v>
      </c>
      <c r="F94" s="14">
        <f t="shared" si="8"/>
        <v>115.66</v>
      </c>
      <c r="G94" s="10">
        <v>13.95</v>
      </c>
      <c r="H94" s="16">
        <f t="shared" si="10"/>
        <v>129.60999999999999</v>
      </c>
      <c r="I94" s="11">
        <v>21.29</v>
      </c>
      <c r="J94" s="16">
        <f t="shared" si="11"/>
        <v>81.16949335999999</v>
      </c>
      <c r="K94" s="4"/>
      <c r="L94" s="4"/>
    </row>
    <row r="95" spans="1:12" ht="15.75">
      <c r="A95" s="18" t="s">
        <v>106</v>
      </c>
      <c r="B95" s="14">
        <v>19.5</v>
      </c>
      <c r="C95" s="14">
        <f t="shared" si="7"/>
        <v>39</v>
      </c>
      <c r="D95" s="15">
        <f>'[1]кальк. население (2)'!$F$521*1.2</f>
        <v>1.9315965599999996</v>
      </c>
      <c r="E95" s="15">
        <f t="shared" si="5"/>
        <v>75.332265839999977</v>
      </c>
      <c r="F95" s="14">
        <f t="shared" si="8"/>
        <v>145.51</v>
      </c>
      <c r="G95" s="10">
        <v>13.95</v>
      </c>
      <c r="H95" s="16">
        <f t="shared" si="10"/>
        <v>159.45999999999998</v>
      </c>
      <c r="I95" s="11">
        <v>21.29</v>
      </c>
      <c r="J95" s="16">
        <f t="shared" si="11"/>
        <v>96.622265839999983</v>
      </c>
      <c r="K95" s="4"/>
      <c r="L95" s="4"/>
    </row>
    <row r="96" spans="1:12" ht="15.75">
      <c r="A96" s="20" t="s">
        <v>107</v>
      </c>
      <c r="B96" s="14">
        <v>21.5</v>
      </c>
      <c r="C96" s="14">
        <f t="shared" si="7"/>
        <v>43</v>
      </c>
      <c r="D96" s="15">
        <f>'[1]кальк. население (2)'!$F$521*1.2</f>
        <v>1.9315965599999996</v>
      </c>
      <c r="E96" s="15">
        <f t="shared" si="5"/>
        <v>83.058652079999987</v>
      </c>
      <c r="F96" s="14">
        <f t="shared" si="8"/>
        <v>160.44</v>
      </c>
      <c r="G96" s="10">
        <v>13.95</v>
      </c>
      <c r="H96" s="16">
        <f t="shared" si="10"/>
        <v>174.39</v>
      </c>
      <c r="I96" s="11">
        <v>21.29</v>
      </c>
      <c r="J96" s="16">
        <f t="shared" si="11"/>
        <v>104.34865207999999</v>
      </c>
      <c r="K96" s="4"/>
      <c r="L96" s="4"/>
    </row>
    <row r="97" spans="1:12" ht="15.75">
      <c r="A97" s="18" t="s">
        <v>108</v>
      </c>
      <c r="B97" s="14">
        <v>17.5</v>
      </c>
      <c r="C97" s="14">
        <f t="shared" si="7"/>
        <v>35</v>
      </c>
      <c r="D97" s="15">
        <f>'[1]кальк. население (2)'!$F$521*1.2</f>
        <v>1.9315965599999996</v>
      </c>
      <c r="E97" s="15">
        <f t="shared" si="5"/>
        <v>67.60587959999998</v>
      </c>
      <c r="F97" s="14">
        <f t="shared" si="8"/>
        <v>130.59</v>
      </c>
      <c r="G97" s="10">
        <v>13.95</v>
      </c>
      <c r="H97" s="16">
        <f t="shared" si="10"/>
        <v>144.54</v>
      </c>
      <c r="I97" s="11">
        <v>21.29</v>
      </c>
      <c r="J97" s="16">
        <f t="shared" si="11"/>
        <v>88.895879599999972</v>
      </c>
      <c r="K97" s="4"/>
      <c r="L97" s="4"/>
    </row>
    <row r="98" spans="1:12" ht="15.75">
      <c r="A98" s="18" t="s">
        <v>109</v>
      </c>
      <c r="B98" s="14">
        <v>39.5</v>
      </c>
      <c r="C98" s="14">
        <f t="shared" si="7"/>
        <v>79</v>
      </c>
      <c r="D98" s="15">
        <f>'[1]кальк. население (2)'!$F$521*1.2</f>
        <v>1.9315965599999996</v>
      </c>
      <c r="E98" s="15">
        <f t="shared" si="5"/>
        <v>152.59612823999996</v>
      </c>
      <c r="F98" s="14">
        <f t="shared" si="8"/>
        <v>294.75</v>
      </c>
      <c r="G98" s="10">
        <v>13.95</v>
      </c>
      <c r="H98" s="16">
        <f t="shared" si="10"/>
        <v>308.7</v>
      </c>
      <c r="I98" s="11">
        <v>21.29</v>
      </c>
      <c r="J98" s="16">
        <f t="shared" si="11"/>
        <v>173.88612823999995</v>
      </c>
      <c r="K98" s="4"/>
      <c r="L98" s="4"/>
    </row>
    <row r="99" spans="1:12" ht="15.75">
      <c r="A99" s="20" t="s">
        <v>110</v>
      </c>
      <c r="B99" s="14">
        <v>14.5</v>
      </c>
      <c r="C99" s="14">
        <f t="shared" si="7"/>
        <v>29</v>
      </c>
      <c r="D99" s="15">
        <f>'[1]кальк. население (2)'!$F$521*1.2</f>
        <v>1.9315965599999996</v>
      </c>
      <c r="E99" s="15">
        <f t="shared" si="5"/>
        <v>56.016300239999985</v>
      </c>
      <c r="F99" s="14">
        <f t="shared" si="8"/>
        <v>108.2</v>
      </c>
      <c r="G99" s="10">
        <v>13.95</v>
      </c>
      <c r="H99" s="16">
        <f t="shared" si="10"/>
        <v>122.15</v>
      </c>
      <c r="I99" s="11">
        <v>21.29</v>
      </c>
      <c r="J99" s="16">
        <f t="shared" si="11"/>
        <v>77.306300239999985</v>
      </c>
      <c r="K99" s="4"/>
      <c r="L99" s="4"/>
    </row>
    <row r="100" spans="1:12" ht="15.75">
      <c r="A100" s="18" t="s">
        <v>111</v>
      </c>
      <c r="B100" s="14">
        <v>13.5</v>
      </c>
      <c r="C100" s="14">
        <f t="shared" si="7"/>
        <v>27</v>
      </c>
      <c r="D100" s="15">
        <f>'[1]кальк. население (2)'!$F$521*1.2</f>
        <v>1.9315965599999996</v>
      </c>
      <c r="E100" s="15">
        <f t="shared" si="5"/>
        <v>52.153107119999987</v>
      </c>
      <c r="F100" s="14">
        <f t="shared" si="8"/>
        <v>100.74</v>
      </c>
      <c r="G100" s="10">
        <v>13.95</v>
      </c>
      <c r="H100" s="16">
        <f t="shared" si="10"/>
        <v>114.69</v>
      </c>
      <c r="I100" s="11">
        <v>21.29</v>
      </c>
      <c r="J100" s="16">
        <f t="shared" si="11"/>
        <v>73.443107119999979</v>
      </c>
      <c r="K100" s="4"/>
      <c r="L100" s="4"/>
    </row>
    <row r="101" spans="1:12" ht="15.75">
      <c r="A101" s="20" t="s">
        <v>112</v>
      </c>
      <c r="B101" s="14">
        <v>8.5</v>
      </c>
      <c r="C101" s="14">
        <f t="shared" si="7"/>
        <v>17</v>
      </c>
      <c r="D101" s="15">
        <f>'[1]кальк. население (2)'!$F$521*1.2</f>
        <v>1.9315965599999996</v>
      </c>
      <c r="E101" s="15">
        <f t="shared" si="5"/>
        <v>32.837141519999996</v>
      </c>
      <c r="F101" s="14">
        <f t="shared" si="8"/>
        <v>63.43</v>
      </c>
      <c r="G101" s="10">
        <v>13.95</v>
      </c>
      <c r="H101" s="16">
        <f t="shared" si="10"/>
        <v>77.38</v>
      </c>
      <c r="I101" s="11">
        <v>21.29</v>
      </c>
      <c r="J101" s="16">
        <f t="shared" si="11"/>
        <v>54.127141519999995</v>
      </c>
      <c r="K101" s="4"/>
      <c r="L101" s="4"/>
    </row>
    <row r="102" spans="1:12" ht="15.75">
      <c r="A102" s="18" t="s">
        <v>113</v>
      </c>
      <c r="B102" s="14">
        <v>14.5</v>
      </c>
      <c r="C102" s="14">
        <f t="shared" si="7"/>
        <v>29</v>
      </c>
      <c r="D102" s="15">
        <f>'[1]кальк. население (2)'!$F$521*1.2</f>
        <v>1.9315965599999996</v>
      </c>
      <c r="E102" s="15">
        <f t="shared" si="5"/>
        <v>56.016300239999985</v>
      </c>
      <c r="F102" s="14">
        <f t="shared" si="8"/>
        <v>108.2</v>
      </c>
      <c r="G102" s="10">
        <v>13.95</v>
      </c>
      <c r="H102" s="16">
        <f t="shared" si="10"/>
        <v>122.15</v>
      </c>
      <c r="I102" s="11">
        <v>21.29</v>
      </c>
      <c r="J102" s="16">
        <f t="shared" si="11"/>
        <v>77.306300239999985</v>
      </c>
      <c r="K102" s="4"/>
      <c r="L102" s="4"/>
    </row>
    <row r="103" spans="1:12" ht="15.75">
      <c r="A103" s="18" t="s">
        <v>114</v>
      </c>
      <c r="B103" s="14">
        <v>36.5</v>
      </c>
      <c r="C103" s="14">
        <f t="shared" si="7"/>
        <v>73</v>
      </c>
      <c r="D103" s="15">
        <f>'[1]кальк. население (2)'!$F$521*1.2</f>
        <v>1.9315965599999996</v>
      </c>
      <c r="E103" s="15">
        <f t="shared" si="5"/>
        <v>141.00654887999997</v>
      </c>
      <c r="F103" s="14">
        <f t="shared" si="8"/>
        <v>272.37</v>
      </c>
      <c r="G103" s="10">
        <v>13.95</v>
      </c>
      <c r="H103" s="16">
        <f t="shared" si="10"/>
        <v>286.32</v>
      </c>
      <c r="I103" s="11">
        <v>21.29</v>
      </c>
      <c r="J103" s="16">
        <f t="shared" si="11"/>
        <v>162.29654887999996</v>
      </c>
      <c r="K103" s="4"/>
      <c r="L103" s="4"/>
    </row>
    <row r="104" spans="1:12" ht="15.75">
      <c r="A104" s="20" t="s">
        <v>115</v>
      </c>
      <c r="B104" s="14">
        <v>13.5</v>
      </c>
      <c r="C104" s="14">
        <f t="shared" si="7"/>
        <v>27</v>
      </c>
      <c r="D104" s="15">
        <f>'[1]кальк. население (2)'!$F$521*1.2</f>
        <v>1.9315965599999996</v>
      </c>
      <c r="E104" s="15">
        <f t="shared" ref="E104:E123" si="12">C104*D104</f>
        <v>52.153107119999987</v>
      </c>
      <c r="F104" s="14">
        <f t="shared" si="8"/>
        <v>100.74</v>
      </c>
      <c r="G104" s="10">
        <v>13.95</v>
      </c>
      <c r="H104" s="16">
        <f t="shared" si="10"/>
        <v>114.69</v>
      </c>
      <c r="I104" s="11">
        <v>21.29</v>
      </c>
      <c r="J104" s="16">
        <f t="shared" si="11"/>
        <v>73.443107119999979</v>
      </c>
      <c r="K104" s="4"/>
      <c r="L104" s="4"/>
    </row>
    <row r="105" spans="1:12" ht="15.75">
      <c r="A105" s="18" t="s">
        <v>116</v>
      </c>
      <c r="B105" s="14">
        <v>26.5</v>
      </c>
      <c r="C105" s="14">
        <f t="shared" si="7"/>
        <v>53</v>
      </c>
      <c r="D105" s="15">
        <f>'[1]кальк. население (2)'!$F$521*1.2</f>
        <v>1.9315965599999996</v>
      </c>
      <c r="E105" s="15">
        <f t="shared" si="12"/>
        <v>102.37461767999997</v>
      </c>
      <c r="F105" s="14">
        <f t="shared" si="8"/>
        <v>197.75</v>
      </c>
      <c r="G105" s="10">
        <v>13.95</v>
      </c>
      <c r="H105" s="16">
        <f t="shared" si="10"/>
        <v>211.7</v>
      </c>
      <c r="I105" s="11">
        <v>21.29</v>
      </c>
      <c r="J105" s="16">
        <f t="shared" si="11"/>
        <v>123.66461767999996</v>
      </c>
      <c r="K105" s="4"/>
      <c r="L105" s="4"/>
    </row>
    <row r="106" spans="1:12" ht="15.75">
      <c r="A106" s="21" t="s">
        <v>117</v>
      </c>
      <c r="B106" s="14">
        <v>33.5</v>
      </c>
      <c r="C106" s="14">
        <f t="shared" si="7"/>
        <v>67</v>
      </c>
      <c r="D106" s="15">
        <f>'[1]кальк. население (2)'!$F$521*1.2</f>
        <v>1.9315965599999996</v>
      </c>
      <c r="E106" s="15">
        <f t="shared" si="12"/>
        <v>129.41696951999998</v>
      </c>
      <c r="F106" s="14">
        <f t="shared" si="8"/>
        <v>249.98</v>
      </c>
      <c r="G106" s="10">
        <v>13.95</v>
      </c>
      <c r="H106" s="16">
        <f t="shared" si="10"/>
        <v>263.93</v>
      </c>
      <c r="I106" s="11">
        <v>21.29</v>
      </c>
      <c r="J106" s="16">
        <f t="shared" si="11"/>
        <v>150.70696951999997</v>
      </c>
      <c r="K106" s="4"/>
      <c r="L106" s="4"/>
    </row>
    <row r="107" spans="1:12" ht="15.75">
      <c r="A107" s="19" t="s">
        <v>118</v>
      </c>
      <c r="B107" s="14">
        <v>18.5</v>
      </c>
      <c r="C107" s="14">
        <f t="shared" si="7"/>
        <v>37</v>
      </c>
      <c r="D107" s="15">
        <f>'[1]кальк. население (2)'!$F$521*1.2</f>
        <v>1.9315965599999996</v>
      </c>
      <c r="E107" s="15">
        <f t="shared" si="12"/>
        <v>71.469072719999986</v>
      </c>
      <c r="F107" s="14">
        <f t="shared" si="8"/>
        <v>138.05000000000001</v>
      </c>
      <c r="G107" s="10">
        <v>13.95</v>
      </c>
      <c r="H107" s="16">
        <f t="shared" si="10"/>
        <v>152</v>
      </c>
      <c r="I107" s="11">
        <v>21.29</v>
      </c>
      <c r="J107" s="16">
        <f t="shared" si="11"/>
        <v>92.759072719999978</v>
      </c>
      <c r="K107" s="4"/>
      <c r="L107" s="4"/>
    </row>
    <row r="108" spans="1:12" ht="15.75">
      <c r="A108" s="21" t="s">
        <v>119</v>
      </c>
      <c r="B108" s="14">
        <v>32.5</v>
      </c>
      <c r="C108" s="14">
        <f t="shared" si="7"/>
        <v>65</v>
      </c>
      <c r="D108" s="15">
        <f>'[1]кальк. население (2)'!$F$521*1.2</f>
        <v>1.9315965599999996</v>
      </c>
      <c r="E108" s="15">
        <f t="shared" si="12"/>
        <v>125.55377639999998</v>
      </c>
      <c r="F108" s="14">
        <f t="shared" si="8"/>
        <v>242.52</v>
      </c>
      <c r="G108" s="10">
        <v>13.95</v>
      </c>
      <c r="H108" s="16">
        <f t="shared" si="10"/>
        <v>256.47000000000003</v>
      </c>
      <c r="I108" s="11">
        <v>21.29</v>
      </c>
      <c r="J108" s="16">
        <f t="shared" si="11"/>
        <v>146.84377639999997</v>
      </c>
      <c r="K108" s="4"/>
      <c r="L108" s="4"/>
    </row>
    <row r="109" spans="1:12" ht="15.75">
      <c r="A109" s="19" t="s">
        <v>120</v>
      </c>
      <c r="B109" s="14">
        <v>15.5</v>
      </c>
      <c r="C109" s="14">
        <f t="shared" si="7"/>
        <v>31</v>
      </c>
      <c r="D109" s="15">
        <f>'[1]кальк. население (2)'!$F$521*1.2</f>
        <v>1.9315965599999996</v>
      </c>
      <c r="E109" s="15">
        <f t="shared" si="12"/>
        <v>59.879493359999984</v>
      </c>
      <c r="F109" s="14">
        <f t="shared" si="8"/>
        <v>115.66</v>
      </c>
      <c r="G109" s="10">
        <v>13.95</v>
      </c>
      <c r="H109" s="16">
        <f t="shared" si="10"/>
        <v>129.60999999999999</v>
      </c>
      <c r="I109" s="11">
        <v>21.29</v>
      </c>
      <c r="J109" s="16">
        <f t="shared" si="11"/>
        <v>81.16949335999999</v>
      </c>
      <c r="K109" s="4"/>
      <c r="L109" s="4"/>
    </row>
    <row r="110" spans="1:12" ht="15.75">
      <c r="A110" s="18" t="s">
        <v>121</v>
      </c>
      <c r="B110" s="14">
        <v>16.5</v>
      </c>
      <c r="C110" s="14">
        <f t="shared" si="7"/>
        <v>33</v>
      </c>
      <c r="D110" s="15">
        <f>'[1]кальк. население (2)'!$F$521*1.2</f>
        <v>1.9315965599999996</v>
      </c>
      <c r="E110" s="15">
        <f t="shared" si="12"/>
        <v>63.742686479999989</v>
      </c>
      <c r="F110" s="14">
        <f t="shared" si="8"/>
        <v>123.13</v>
      </c>
      <c r="G110" s="10">
        <v>13.95</v>
      </c>
      <c r="H110" s="16">
        <f t="shared" si="10"/>
        <v>137.07999999999998</v>
      </c>
      <c r="I110" s="11">
        <v>21.29</v>
      </c>
      <c r="J110" s="16">
        <f t="shared" si="11"/>
        <v>85.032686479999995</v>
      </c>
      <c r="K110" s="4"/>
      <c r="L110" s="4"/>
    </row>
    <row r="111" spans="1:12" ht="15.75">
      <c r="A111" s="18" t="s">
        <v>122</v>
      </c>
      <c r="B111" s="14">
        <v>7.5</v>
      </c>
      <c r="C111" s="14">
        <f t="shared" si="7"/>
        <v>15</v>
      </c>
      <c r="D111" s="15">
        <f>'[1]кальк. население (2)'!$F$521*1.2</f>
        <v>1.9315965599999996</v>
      </c>
      <c r="E111" s="15">
        <f t="shared" si="12"/>
        <v>28.973948399999994</v>
      </c>
      <c r="F111" s="14">
        <f t="shared" si="8"/>
        <v>55.97</v>
      </c>
      <c r="G111" s="10">
        <v>13.95</v>
      </c>
      <c r="H111" s="16">
        <f t="shared" si="10"/>
        <v>69.92</v>
      </c>
      <c r="I111" s="11">
        <v>21.29</v>
      </c>
      <c r="J111" s="16">
        <f t="shared" si="11"/>
        <v>50.26394839999999</v>
      </c>
      <c r="K111" s="4"/>
      <c r="L111" s="4"/>
    </row>
    <row r="112" spans="1:12" ht="15.75">
      <c r="A112" s="19" t="s">
        <v>123</v>
      </c>
      <c r="B112" s="14">
        <v>9.5</v>
      </c>
      <c r="C112" s="14">
        <f t="shared" si="7"/>
        <v>19</v>
      </c>
      <c r="D112" s="15">
        <f>'[1]кальк. население (2)'!$F$521*1.2</f>
        <v>1.9315965599999996</v>
      </c>
      <c r="E112" s="15">
        <f t="shared" si="12"/>
        <v>36.700334639999994</v>
      </c>
      <c r="F112" s="14">
        <f t="shared" si="8"/>
        <v>70.89</v>
      </c>
      <c r="G112" s="10">
        <v>13.95</v>
      </c>
      <c r="H112" s="16">
        <f t="shared" si="10"/>
        <v>84.84</v>
      </c>
      <c r="I112" s="11">
        <v>21.29</v>
      </c>
      <c r="J112" s="16">
        <f t="shared" si="11"/>
        <v>57.990334639999993</v>
      </c>
      <c r="K112" s="4"/>
      <c r="L112" s="4"/>
    </row>
    <row r="113" spans="1:12" ht="15.75">
      <c r="A113" s="20" t="s">
        <v>124</v>
      </c>
      <c r="B113" s="14">
        <v>19.5</v>
      </c>
      <c r="C113" s="14">
        <f t="shared" si="7"/>
        <v>39</v>
      </c>
      <c r="D113" s="15">
        <f>'[1]кальк. население (2)'!$F$521*1.2</f>
        <v>1.9315965599999996</v>
      </c>
      <c r="E113" s="15">
        <f t="shared" si="12"/>
        <v>75.332265839999977</v>
      </c>
      <c r="F113" s="14">
        <f t="shared" si="8"/>
        <v>145.51</v>
      </c>
      <c r="G113" s="10">
        <v>13.95</v>
      </c>
      <c r="H113" s="16">
        <f t="shared" si="10"/>
        <v>159.45999999999998</v>
      </c>
      <c r="I113" s="11">
        <v>21.29</v>
      </c>
      <c r="J113" s="16">
        <f t="shared" si="11"/>
        <v>96.622265839999983</v>
      </c>
      <c r="K113" s="4"/>
      <c r="L113" s="4"/>
    </row>
    <row r="114" spans="1:12" ht="15.75">
      <c r="A114" s="18" t="s">
        <v>125</v>
      </c>
      <c r="B114" s="14">
        <v>12.5</v>
      </c>
      <c r="C114" s="14">
        <f t="shared" si="7"/>
        <v>25</v>
      </c>
      <c r="D114" s="15">
        <f>'[1]кальк. население (2)'!$F$521*1.2</f>
        <v>1.9315965599999996</v>
      </c>
      <c r="E114" s="15">
        <f t="shared" si="12"/>
        <v>48.289913999999989</v>
      </c>
      <c r="F114" s="14">
        <f t="shared" si="8"/>
        <v>93.28</v>
      </c>
      <c r="G114" s="10">
        <v>13.95</v>
      </c>
      <c r="H114" s="16">
        <f t="shared" si="10"/>
        <v>107.23</v>
      </c>
      <c r="I114" s="11">
        <v>21.29</v>
      </c>
      <c r="J114" s="16">
        <f t="shared" si="11"/>
        <v>69.579913999999988</v>
      </c>
      <c r="K114" s="4"/>
      <c r="L114" s="4"/>
    </row>
    <row r="115" spans="1:12" ht="15.75">
      <c r="A115" s="20" t="s">
        <v>126</v>
      </c>
      <c r="B115" s="14">
        <v>14.5</v>
      </c>
      <c r="C115" s="14">
        <f t="shared" si="7"/>
        <v>29</v>
      </c>
      <c r="D115" s="15">
        <f>'[1]кальк. население (2)'!$F$521*1.2</f>
        <v>1.9315965599999996</v>
      </c>
      <c r="E115" s="15">
        <f t="shared" si="12"/>
        <v>56.016300239999985</v>
      </c>
      <c r="F115" s="14">
        <f t="shared" si="8"/>
        <v>108.2</v>
      </c>
      <c r="G115" s="10">
        <v>13.95</v>
      </c>
      <c r="H115" s="16">
        <f t="shared" si="10"/>
        <v>122.15</v>
      </c>
      <c r="I115" s="11">
        <v>21.29</v>
      </c>
      <c r="J115" s="16">
        <f t="shared" si="11"/>
        <v>77.306300239999985</v>
      </c>
      <c r="K115" s="4"/>
      <c r="L115" s="4"/>
    </row>
    <row r="116" spans="1:12" ht="15.75">
      <c r="A116" s="19" t="s">
        <v>127</v>
      </c>
      <c r="B116" s="14">
        <v>22.5</v>
      </c>
      <c r="C116" s="14">
        <f t="shared" si="7"/>
        <v>45</v>
      </c>
      <c r="D116" s="15">
        <f>'[1]кальк. население (2)'!$F$521*1.2</f>
        <v>1.9315965599999996</v>
      </c>
      <c r="E116" s="15">
        <f t="shared" si="12"/>
        <v>86.921845199999979</v>
      </c>
      <c r="F116" s="14">
        <f t="shared" si="8"/>
        <v>167.9</v>
      </c>
      <c r="G116" s="10">
        <v>13.95</v>
      </c>
      <c r="H116" s="16">
        <f t="shared" si="10"/>
        <v>181.85</v>
      </c>
      <c r="I116" s="11">
        <v>21.29</v>
      </c>
      <c r="J116" s="16">
        <f t="shared" si="11"/>
        <v>108.21184519999997</v>
      </c>
      <c r="K116" s="4"/>
      <c r="L116" s="4"/>
    </row>
    <row r="117" spans="1:12" ht="15.75">
      <c r="A117" s="18" t="s">
        <v>128</v>
      </c>
      <c r="B117" s="14">
        <v>16.5</v>
      </c>
      <c r="C117" s="14">
        <f t="shared" si="7"/>
        <v>33</v>
      </c>
      <c r="D117" s="15">
        <f>'[1]кальк. население (2)'!$F$521*1.2</f>
        <v>1.9315965599999996</v>
      </c>
      <c r="E117" s="15">
        <f t="shared" si="12"/>
        <v>63.742686479999989</v>
      </c>
      <c r="F117" s="14">
        <f t="shared" si="8"/>
        <v>123.13</v>
      </c>
      <c r="G117" s="10">
        <v>13.95</v>
      </c>
      <c r="H117" s="16">
        <f t="shared" si="10"/>
        <v>137.07999999999998</v>
      </c>
      <c r="I117" s="11">
        <v>21.29</v>
      </c>
      <c r="J117" s="16">
        <f t="shared" si="11"/>
        <v>85.032686479999995</v>
      </c>
      <c r="K117" s="4"/>
      <c r="L117" s="4"/>
    </row>
    <row r="118" spans="1:12" ht="15.75">
      <c r="A118" s="18" t="s">
        <v>129</v>
      </c>
      <c r="B118" s="14">
        <v>35.5</v>
      </c>
      <c r="C118" s="14">
        <f t="shared" si="7"/>
        <v>71</v>
      </c>
      <c r="D118" s="15">
        <f>'[1]кальк. население (2)'!$F$521*1.2</f>
        <v>1.9315965599999996</v>
      </c>
      <c r="E118" s="15">
        <f t="shared" si="12"/>
        <v>137.14335575999996</v>
      </c>
      <c r="F118" s="14">
        <f t="shared" si="8"/>
        <v>264.91000000000003</v>
      </c>
      <c r="G118" s="10">
        <v>13.95</v>
      </c>
      <c r="H118" s="16">
        <f t="shared" si="10"/>
        <v>278.86</v>
      </c>
      <c r="I118" s="11">
        <v>21.29</v>
      </c>
      <c r="J118" s="16">
        <f t="shared" si="11"/>
        <v>158.43335575999996</v>
      </c>
      <c r="K118" s="4"/>
      <c r="L118" s="4"/>
    </row>
    <row r="119" spans="1:12" ht="15.75">
      <c r="A119" s="20" t="s">
        <v>129</v>
      </c>
      <c r="B119" s="14">
        <v>31.5</v>
      </c>
      <c r="C119" s="14">
        <f t="shared" si="7"/>
        <v>63</v>
      </c>
      <c r="D119" s="15">
        <f>'[1]кальк. население (2)'!$F$521*1.2</f>
        <v>1.9315965599999996</v>
      </c>
      <c r="E119" s="15">
        <f t="shared" si="12"/>
        <v>121.69058327999997</v>
      </c>
      <c r="F119" s="14">
        <f t="shared" si="8"/>
        <v>235.06</v>
      </c>
      <c r="G119" s="10">
        <v>13.95</v>
      </c>
      <c r="H119" s="16">
        <f t="shared" si="10"/>
        <v>249.01</v>
      </c>
      <c r="I119" s="11">
        <v>21.29</v>
      </c>
      <c r="J119" s="16">
        <f t="shared" si="11"/>
        <v>142.98058327999996</v>
      </c>
      <c r="K119" s="4"/>
      <c r="L119" s="4"/>
    </row>
    <row r="120" spans="1:12" ht="15.75">
      <c r="A120" s="19" t="s">
        <v>130</v>
      </c>
      <c r="B120" s="14">
        <v>31.5</v>
      </c>
      <c r="C120" s="14">
        <f t="shared" si="7"/>
        <v>63</v>
      </c>
      <c r="D120" s="15">
        <f>'[1]кальк. население (2)'!$F$521*1.2</f>
        <v>1.9315965599999996</v>
      </c>
      <c r="E120" s="15">
        <f t="shared" si="12"/>
        <v>121.69058327999997</v>
      </c>
      <c r="F120" s="14">
        <f t="shared" si="8"/>
        <v>235.06</v>
      </c>
      <c r="G120" s="10">
        <v>13.95</v>
      </c>
      <c r="H120" s="16">
        <f t="shared" si="10"/>
        <v>249.01</v>
      </c>
      <c r="I120" s="11">
        <v>21.29</v>
      </c>
      <c r="J120" s="16">
        <f t="shared" si="11"/>
        <v>142.98058327999996</v>
      </c>
      <c r="K120" s="4"/>
      <c r="L120" s="4"/>
    </row>
    <row r="121" spans="1:12" ht="15.75">
      <c r="A121" s="19" t="s">
        <v>131</v>
      </c>
      <c r="B121" s="14">
        <v>6.5</v>
      </c>
      <c r="C121" s="14">
        <f t="shared" si="7"/>
        <v>13</v>
      </c>
      <c r="D121" s="15">
        <f>'[1]кальк. население (2)'!$F$521*1.2</f>
        <v>1.9315965599999996</v>
      </c>
      <c r="E121" s="15">
        <f t="shared" si="12"/>
        <v>25.110755279999996</v>
      </c>
      <c r="F121" s="14">
        <f t="shared" si="8"/>
        <v>48.5</v>
      </c>
      <c r="G121" s="10">
        <v>13.95</v>
      </c>
      <c r="H121" s="16">
        <f t="shared" si="10"/>
        <v>62.45</v>
      </c>
      <c r="I121" s="11">
        <v>21.29</v>
      </c>
      <c r="J121" s="16">
        <f t="shared" si="11"/>
        <v>46.400755279999998</v>
      </c>
      <c r="K121" s="4"/>
      <c r="L121" s="4"/>
    </row>
    <row r="122" spans="1:12" ht="15.75">
      <c r="A122" s="21" t="s">
        <v>132</v>
      </c>
      <c r="B122" s="14">
        <v>29.5</v>
      </c>
      <c r="C122" s="14">
        <f t="shared" si="7"/>
        <v>59</v>
      </c>
      <c r="D122" s="15">
        <f>'[1]кальк. население (2)'!$F$521*1.2</f>
        <v>1.9315965599999996</v>
      </c>
      <c r="E122" s="15">
        <f t="shared" si="12"/>
        <v>113.96419703999997</v>
      </c>
      <c r="F122" s="14">
        <f t="shared" si="8"/>
        <v>220.13</v>
      </c>
      <c r="G122" s="10">
        <v>13.95</v>
      </c>
      <c r="H122" s="16">
        <f t="shared" si="10"/>
        <v>234.07999999999998</v>
      </c>
      <c r="I122" s="11">
        <v>21.29</v>
      </c>
      <c r="J122" s="16">
        <f t="shared" si="11"/>
        <v>135.25419703999998</v>
      </c>
      <c r="K122" s="4"/>
      <c r="L122" s="4"/>
    </row>
    <row r="123" spans="1:12" ht="15.75">
      <c r="A123" s="18" t="s">
        <v>133</v>
      </c>
      <c r="B123" s="14">
        <v>4.5</v>
      </c>
      <c r="C123" s="14">
        <f t="shared" si="7"/>
        <v>9</v>
      </c>
      <c r="D123" s="15">
        <f>'[1]кальк. население (2)'!$F$521*1.2</f>
        <v>1.9315965599999996</v>
      </c>
      <c r="E123" s="15">
        <f t="shared" si="12"/>
        <v>17.384369039999996</v>
      </c>
      <c r="F123" s="14">
        <f t="shared" si="8"/>
        <v>33.58</v>
      </c>
      <c r="G123" s="10">
        <v>13.95</v>
      </c>
      <c r="H123" s="16">
        <f t="shared" si="10"/>
        <v>47.53</v>
      </c>
      <c r="I123" s="11">
        <v>21.29</v>
      </c>
      <c r="J123" s="16">
        <f t="shared" si="11"/>
        <v>38.674369039999995</v>
      </c>
      <c r="K123" s="4"/>
      <c r="L123" s="4"/>
    </row>
  </sheetData>
  <mergeCells count="7">
    <mergeCell ref="A6:I6"/>
    <mergeCell ref="A1:L1"/>
    <mergeCell ref="A2:A3"/>
    <mergeCell ref="B2:B3"/>
    <mergeCell ref="C2:F2"/>
    <mergeCell ref="G2:J2"/>
    <mergeCell ref="A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2022-11-14T06:21:12Z</dcterms:modified>
</cp:coreProperties>
</file>